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1" i="1"/>
  <c r="L210"/>
  <c r="L199"/>
  <c r="L188"/>
  <c r="L177"/>
  <c r="L166"/>
  <c r="L155"/>
  <c r="L144"/>
  <c r="L134"/>
  <c r="L123"/>
  <c r="L112"/>
  <c r="L101"/>
  <c r="L90"/>
  <c r="L79"/>
  <c r="L68"/>
  <c r="L57"/>
  <c r="L47"/>
  <c r="L36"/>
  <c r="L26"/>
  <c r="L15"/>
  <c r="A124"/>
  <c r="B222"/>
  <c r="A222"/>
  <c r="J221"/>
  <c r="I221"/>
  <c r="H221"/>
  <c r="G221"/>
  <c r="F221"/>
  <c r="B211"/>
  <c r="A211"/>
  <c r="J210"/>
  <c r="I210"/>
  <c r="H210"/>
  <c r="G210"/>
  <c r="F210"/>
  <c r="B200"/>
  <c r="A200"/>
  <c r="J199"/>
  <c r="I199"/>
  <c r="H199"/>
  <c r="G199"/>
  <c r="F199"/>
  <c r="B189"/>
  <c r="A189"/>
  <c r="J188"/>
  <c r="I188"/>
  <c r="H188"/>
  <c r="G188"/>
  <c r="F188"/>
  <c r="B178"/>
  <c r="A178"/>
  <c r="J177"/>
  <c r="I177"/>
  <c r="H177"/>
  <c r="G177"/>
  <c r="F177"/>
  <c r="B167"/>
  <c r="A167"/>
  <c r="J166"/>
  <c r="I166"/>
  <c r="H166"/>
  <c r="G166"/>
  <c r="F166"/>
  <c r="B156"/>
  <c r="A156"/>
  <c r="J155"/>
  <c r="I155"/>
  <c r="H155"/>
  <c r="G155"/>
  <c r="F155"/>
  <c r="B145"/>
  <c r="A145"/>
  <c r="J144"/>
  <c r="I144"/>
  <c r="H144"/>
  <c r="G144"/>
  <c r="F144"/>
  <c r="B135"/>
  <c r="A135"/>
  <c r="J134"/>
  <c r="I134"/>
  <c r="H134"/>
  <c r="G134"/>
  <c r="F134"/>
  <c r="B124"/>
  <c r="J123"/>
  <c r="I123"/>
  <c r="I135" s="1"/>
  <c r="H123"/>
  <c r="H135" s="1"/>
  <c r="G123"/>
  <c r="G135" s="1"/>
  <c r="F123"/>
  <c r="B113"/>
  <c r="A113"/>
  <c r="J112"/>
  <c r="I112"/>
  <c r="H112"/>
  <c r="G112"/>
  <c r="F112"/>
  <c r="B102"/>
  <c r="A102"/>
  <c r="J101"/>
  <c r="I101"/>
  <c r="H101"/>
  <c r="G101"/>
  <c r="F101"/>
  <c r="B91"/>
  <c r="A91"/>
  <c r="J90"/>
  <c r="I90"/>
  <c r="H90"/>
  <c r="G90"/>
  <c r="F90"/>
  <c r="B80"/>
  <c r="A80"/>
  <c r="J79"/>
  <c r="I79"/>
  <c r="H79"/>
  <c r="G79"/>
  <c r="F79"/>
  <c r="B69"/>
  <c r="A69"/>
  <c r="J68"/>
  <c r="I68"/>
  <c r="H68"/>
  <c r="G68"/>
  <c r="F68"/>
  <c r="B58"/>
  <c r="A58"/>
  <c r="J57"/>
  <c r="I57"/>
  <c r="H57"/>
  <c r="G57"/>
  <c r="F57"/>
  <c r="B48"/>
  <c r="A48"/>
  <c r="J47"/>
  <c r="I47"/>
  <c r="H47"/>
  <c r="G47"/>
  <c r="F47"/>
  <c r="B37"/>
  <c r="A37"/>
  <c r="J36"/>
  <c r="I36"/>
  <c r="H36"/>
  <c r="G36"/>
  <c r="F36"/>
  <c r="B27"/>
  <c r="A27"/>
  <c r="B16"/>
  <c r="A16"/>
  <c r="G26"/>
  <c r="H26"/>
  <c r="I26"/>
  <c r="J26"/>
  <c r="F26"/>
  <c r="G15"/>
  <c r="H15"/>
  <c r="I15"/>
  <c r="J15"/>
  <c r="F15"/>
  <c r="L156" l="1"/>
  <c r="L135"/>
  <c r="L113"/>
  <c r="G48"/>
  <c r="G113"/>
  <c r="L222"/>
  <c r="L200"/>
  <c r="L178"/>
  <c r="J135"/>
  <c r="I113"/>
  <c r="F91"/>
  <c r="L91"/>
  <c r="L69"/>
  <c r="I69"/>
  <c r="J69"/>
  <c r="H91"/>
  <c r="F113"/>
  <c r="H156"/>
  <c r="J156"/>
  <c r="H178"/>
  <c r="J178"/>
  <c r="H200"/>
  <c r="J200"/>
  <c r="H222"/>
  <c r="J222"/>
  <c r="I48"/>
  <c r="L48"/>
  <c r="L27"/>
  <c r="F48"/>
  <c r="H48"/>
  <c r="J48"/>
  <c r="F69"/>
  <c r="H69"/>
  <c r="G69"/>
  <c r="J91"/>
  <c r="G91"/>
  <c r="I91"/>
  <c r="H113"/>
  <c r="J113"/>
  <c r="G156"/>
  <c r="I156"/>
  <c r="G178"/>
  <c r="I178"/>
  <c r="G200"/>
  <c r="I200"/>
  <c r="G222"/>
  <c r="I222"/>
  <c r="F135"/>
  <c r="F156"/>
  <c r="F178"/>
  <c r="F200"/>
  <c r="F222"/>
  <c r="I27"/>
  <c r="F27"/>
  <c r="J27"/>
  <c r="H27"/>
  <c r="G27"/>
  <c r="J223" l="1"/>
  <c r="I223"/>
  <c r="L223"/>
  <c r="G223"/>
  <c r="H223"/>
  <c r="F223"/>
</calcChain>
</file>

<file path=xl/sharedStrings.xml><?xml version="1.0" encoding="utf-8"?>
<sst xmlns="http://schemas.openxmlformats.org/spreadsheetml/2006/main" count="429" uniqueCount="141">
  <si>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</si>
  <si>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</si>
  <si>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</si>
  <si>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</si>
  <si>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</si>
  <si>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</si>
  <si>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</si>
  <si>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</si>
  <si>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</si>
  <si>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</si>
  <si>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</si>
  <si>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</si>
  <si>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</si>
  <si>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</si>
  <si>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</si>
  <si>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</si>
  <si>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</si>
  <si>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</si>
  <si>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</si>
  <si>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</si>
  <si>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</si>
  <si>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</si>
  <si>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</si>
  <si>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</si>
  <si>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</si>
  <si>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</si>
  <si>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</si>
  <si>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</si>
  <si>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</si>
  <si>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</si>
  <si>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</si>
  <si>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</si>
  <si>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</si>
  <si>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</si>
  <si>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</si>
  <si>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</si>
  <si>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</si>
  <si>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</si>
  <si>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</si>
  <si>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сливочным "Крестьянским" 72,5%</t>
  </si>
  <si>
    <t>Сок ФРУКТОВЫЙ (яблочный,яблочно-виноградный,мультифрукт)</t>
  </si>
  <si>
    <t>ПШЕНИЧНЫЙ,РЖАНОЙ</t>
  </si>
  <si>
    <t>СЫР "РОССИЙСКИЙ" (порциями)</t>
  </si>
  <si>
    <t>МАСЛО СЛИВОЧНОЕ "Крестьянское" 72,5% (порциями)</t>
  </si>
  <si>
    <t>гастрономия</t>
  </si>
  <si>
    <t>СУП КАРТОФЕЛЬНЫЙ С БОБОВЫМИ</t>
  </si>
  <si>
    <t>БИТОЧКИ ИЗ ГОВЯДИНЫ с маслом сливочным "Крестьянским" 72,5%</t>
  </si>
  <si>
    <t>МАКАРОННЫЕ ИЗДЕЛИЯ ОТВАРНЫЕ с маслом сливочным "Крестьянским" 72,5%</t>
  </si>
  <si>
    <t>Компот из смеси сухофруктов</t>
  </si>
  <si>
    <t>ХЛЕБ ПШЕНИЧНЫЙ</t>
  </si>
  <si>
    <t xml:space="preserve">ХЛЕБ РЖАНОЙ </t>
  </si>
  <si>
    <t>№ 15 2015г</t>
  </si>
  <si>
    <t>№ 14 2015г</t>
  </si>
  <si>
    <t>№ 174 2015г</t>
  </si>
  <si>
    <t>№ 102 2015Г</t>
  </si>
  <si>
    <t>№268 2015г</t>
  </si>
  <si>
    <t>№ 309 2015Г</t>
  </si>
  <si>
    <t>№ 349 2015г</t>
  </si>
  <si>
    <t>№ 210 2015г</t>
  </si>
  <si>
    <t xml:space="preserve">КОФЕЙНЫЙ НАПИТОК С МОЛОКОМ </t>
  </si>
  <si>
    <t>ФРУКТЫ сезонные калиброванные (яблоко 1шт)</t>
  </si>
  <si>
    <t>БОРЩ С КАПУСТОЙ И КАРТОФЕЛЕМ СО СМЕТАНОЙ</t>
  </si>
  <si>
    <t>РЫБА МИНТАЙ ПРИПУЩЕННАЯ С МАСЛОМ СЛИВОЧНЫМ "Крестьянским"72,5</t>
  </si>
  <si>
    <t>КАРТОФЕЛЬ ОТВАРНОЙ с маслом сливочным "Крестьянским" 72,5%</t>
  </si>
  <si>
    <t>№ 82 2015г</t>
  </si>
  <si>
    <t>№ 227 2015г</t>
  </si>
  <si>
    <t>№ 310 2015г</t>
  </si>
  <si>
    <t>№ 388 2015г</t>
  </si>
  <si>
    <t>№ 379 2015г</t>
  </si>
  <si>
    <t>БИОЙОГУРТ фруктовый (яблочный,персиковый,абрикосовый,банановый) в индивидуальной упаковке</t>
  </si>
  <si>
    <t>кисломол</t>
  </si>
  <si>
    <t>№ 204 2015г</t>
  </si>
  <si>
    <t>СУП КАРТОФЕЛЬНЫЙ С КРУПОЙ рисовый</t>
  </si>
  <si>
    <t xml:space="preserve">КОТЛЕТЫ ИЗ МЯСА ГОВЯДИНЫ с соусом сметанным с томатом </t>
  </si>
  <si>
    <t>КАША ГРЕЧНЕВАЯ РАССЫПЧАТАЯ с маслом сливочным "Крестьянским" 72,5%</t>
  </si>
  <si>
    <t>Кисель из смеси сухофруктов</t>
  </si>
  <si>
    <t>№ 101 2015г</t>
  </si>
  <si>
    <t>№ 268,331 2015г</t>
  </si>
  <si>
    <t>№ 302 2015г</t>
  </si>
  <si>
    <t xml:space="preserve">ЗАПЕКАНКА ИЗ ТВОРОГА С МОРКОВЬЮ и с молоком сгущенным </t>
  </si>
  <si>
    <t xml:space="preserve">КАКАО С МОЛОКОМ </t>
  </si>
  <si>
    <t>№ 382 2015г</t>
  </si>
  <si>
    <t>№ 224 2015г</t>
  </si>
  <si>
    <t>ЩИ ИЗ СВЕЖЕЙ КАПУСТЫ с картофелем</t>
  </si>
  <si>
    <t>ПЛОВ ИЗ ПТИЦЫ</t>
  </si>
  <si>
    <t>№ 88 2015г</t>
  </si>
  <si>
    <t>№ 291 2015г</t>
  </si>
  <si>
    <t>РАГУ из птицы</t>
  </si>
  <si>
    <t>ЧАЙ С ЛИМОНОМ *</t>
  </si>
  <si>
    <t>№ 377 2015г</t>
  </si>
  <si>
    <t>№ 289 2015г</t>
  </si>
  <si>
    <t>ЗРАЗЫ рубленые из мяса говядины с маслом сливочным "Крестьянским" 72,5%</t>
  </si>
  <si>
    <t>КАРТОФЕЛЬНОЕ ПЮРЕ с маслом сливочным "Крестьянским" 72,5%</t>
  </si>
  <si>
    <t xml:space="preserve">НАПИТОК ИЗ ПЛОДОВ ШИПОВНИКА </t>
  </si>
  <si>
    <t>№ 112 2015г</t>
  </si>
  <si>
    <t>№ 274 2015г</t>
  </si>
  <si>
    <t>№ 312 2015</t>
  </si>
  <si>
    <t>КАША ВЯЗКАЯ МОЛОЧНАЯ ИЗ ОВСЯНОЙ КРУПЫ с маслом сливочным "Крестьянским" 72,5%</t>
  </si>
  <si>
    <t>№ 173 2015г</t>
  </si>
  <si>
    <t>СУП ИЗ ОВОЩЕЙ со сметаной</t>
  </si>
  <si>
    <t>ТЕФТЕЛИ  из мяса говядины с соусом сметанным с томатом</t>
  </si>
  <si>
    <t>№ 99 2015г</t>
  </si>
  <si>
    <t>№ 278,331 2015г</t>
  </si>
  <si>
    <t>№ 302 2015</t>
  </si>
  <si>
    <t>РАССОЛЬНИК ЛЕНИНГРАДСКИЙ</t>
  </si>
  <si>
    <t>ТЕФТЕЛИ рыбные из минтая с соусом сметанным с томатом</t>
  </si>
  <si>
    <t>НАПИТОК ИЗ ПЛОДОВ ШИПОВНИКА</t>
  </si>
  <si>
    <t>№ 239,331 2015г</t>
  </si>
  <si>
    <t>№ 312 2015г</t>
  </si>
  <si>
    <t>ПУДИНГ из творога (запеченный) со сгущенным молоком</t>
  </si>
  <si>
    <t>№ 222 2015г</t>
  </si>
  <si>
    <t>КОТЛЕТЫ РУБЛЕННЫЕ ИЗ БРОЙЛЕР-ЦЫПЛЯТ с маслом сливочным "Крестьянским" 72,5%</t>
  </si>
  <si>
    <t>№ 295 2015г</t>
  </si>
  <si>
    <t>ЗРАЗЫ рубленые из мяса говядины с соусом сметанным с томатом</t>
  </si>
  <si>
    <t>№ 274 ,331 2015г</t>
  </si>
  <si>
    <t xml:space="preserve">ЛАПШЕВНИК С ТВОРОГОМ и маслом сливочным "Крестьянским" 72,5% и повидлом яблочным </t>
  </si>
  <si>
    <t xml:space="preserve">№ 379 2015г </t>
  </si>
  <si>
    <t>№ 208 2015г</t>
  </si>
  <si>
    <t>СУП КАРТОФЕЛЬНЫЙ С КЛЕЦКАМИ</t>
  </si>
  <si>
    <t>КАША ПШЕНИЧНАЯ рассыпчатая  с маслом сливочным "Крестьянским" 72,5%</t>
  </si>
  <si>
    <t xml:space="preserve">№ 108 2015г </t>
  </si>
  <si>
    <t>№ 268 2015г</t>
  </si>
  <si>
    <t>№ 96 2015г</t>
  </si>
  <si>
    <t>КОТЛЕТЫ РУБЛЕННЫЕ ИЗ БРОЙЛЕР-ЦЫПЛЯТ с соусом сметанны с томатом ,КАША ГРЕЧНЕВАЯ РАССЫПЧАТАЯ с маслом сливочным "Крестьянским" 72,5%</t>
  </si>
  <si>
    <t>№ 295,331 2015г № 302 2015г</t>
  </si>
  <si>
    <t>ОМЛЕТ НАТУРАЛЬНЫЙ с маслом сливочным "Крестьянским" 72,5%, ИКРА КАБАЧКОВАЯ консервированная</t>
  </si>
  <si>
    <t>ФРУКТЫ сезонные калиброванные (апельсин 1шт или яблоко 1шт)</t>
  </si>
  <si>
    <t>ФРУКТЫ сезонные калиброванные (апельсин 1шт или яблоко)</t>
  </si>
  <si>
    <t>ЗРАЗЫ РЫБНЫЕ рубленные (из минтая) с маслом сливочным "Крестьянским" 72,5%,РАГУ из овощей</t>
  </si>
  <si>
    <t>№ 237 2015г № 143 2015г</t>
  </si>
  <si>
    <t>ОВОЩИ НАТУРАЛЬНЫЕ СОЛЕНЫЕ (помидоры)</t>
  </si>
  <si>
    <t>№ 70 2015г</t>
  </si>
  <si>
    <t>ОВОЩИ НАТУРАЛЬНЫЕ СОЛЕНЫЕ (огурцы)</t>
  </si>
  <si>
    <t>ФРУКТЫ сезонные калиброванные (яболоко 1шт)</t>
  </si>
  <si>
    <t>№ 354 2015г</t>
  </si>
  <si>
    <t>ФРУКТЫ сезонные калиброванные (яблоко 1шт )</t>
  </si>
  <si>
    <t>МАКАРОНЫ ОТВАРНЫЕ С СЫРОМ с маслом сливочным "Крестьянским" 72,5%</t>
  </si>
  <si>
    <t xml:space="preserve">СУП С МАКАРОННЫМИ ИЗДЕЛИЯМИ и картофелем </t>
  </si>
  <si>
    <t>ФРУКТЫ сезонные калиброванные (мандарины 2шт или 1 апельсин)</t>
  </si>
  <si>
    <t>ФРУКТЫ сезонные калиброванные (мандарины 2шт или апельсин 1шт)</t>
  </si>
  <si>
    <t>ФРУКТЫ сезонные калиброванные ( яблоко 1шт)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</si>
</sst>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3"/>
  <sheetViews>
    <sheetView tabSelected="1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3"/>
      <c r="D1" s="94"/>
      <c r="E1" s="94"/>
      <c r="F1" s="12" t="s">
        <v>16</v>
      </c>
      <c r="G1" s="2" t="s">
        <v>17</v>
      </c>
      <c r="H1" s="95"/>
      <c r="I1" s="95"/>
      <c r="J1" s="95"/>
      <c r="K1" s="95"/>
    </row>
    <row r="2" spans="1:12" ht="18">
      <c r="A2" s="35" t="s">
        <v>6</v>
      </c>
      <c r="C2" s="2"/>
      <c r="G2" s="2" t="s">
        <v>18</v>
      </c>
      <c r="H2" s="95"/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210</v>
      </c>
      <c r="G6" s="39">
        <v>6</v>
      </c>
      <c r="H6" s="39">
        <v>7</v>
      </c>
      <c r="I6" s="39">
        <v>42</v>
      </c>
      <c r="J6" s="39">
        <v>253</v>
      </c>
      <c r="K6" s="40" t="s">
        <v>53</v>
      </c>
      <c r="L6" s="39">
        <v>16.329999999999998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>
      <c r="A8" s="23"/>
      <c r="B8" s="15"/>
      <c r="C8" s="11"/>
      <c r="D8" s="7" t="s">
        <v>30</v>
      </c>
      <c r="E8" s="51" t="s">
        <v>40</v>
      </c>
      <c r="F8" s="53">
        <v>200</v>
      </c>
      <c r="G8" s="54">
        <v>1</v>
      </c>
      <c r="H8" s="54">
        <v>0</v>
      </c>
      <c r="I8" s="64">
        <v>20</v>
      </c>
      <c r="J8" s="54">
        <v>83</v>
      </c>
      <c r="K8" s="43"/>
      <c r="L8" s="61">
        <v>26</v>
      </c>
    </row>
    <row r="9" spans="1:12" ht="15">
      <c r="A9" s="23"/>
      <c r="B9" s="15"/>
      <c r="C9" s="11"/>
      <c r="D9" s="7" t="s">
        <v>23</v>
      </c>
      <c r="E9" s="51" t="s">
        <v>41</v>
      </c>
      <c r="F9" s="54">
        <v>100</v>
      </c>
      <c r="G9" s="54">
        <v>8</v>
      </c>
      <c r="H9" s="54">
        <v>3</v>
      </c>
      <c r="I9" s="64">
        <v>45</v>
      </c>
      <c r="J9" s="54">
        <v>246</v>
      </c>
      <c r="K9" s="43"/>
      <c r="L9" s="61">
        <v>3.85</v>
      </c>
    </row>
    <row r="10" spans="1:12" ht="15">
      <c r="A10" s="23"/>
      <c r="B10" s="15"/>
      <c r="C10" s="11"/>
      <c r="D10" s="7" t="s">
        <v>44</v>
      </c>
      <c r="E10" s="51" t="s">
        <v>42</v>
      </c>
      <c r="F10" s="54">
        <v>15</v>
      </c>
      <c r="G10" s="54">
        <v>3</v>
      </c>
      <c r="H10" s="54">
        <v>4</v>
      </c>
      <c r="I10" s="64">
        <v>0</v>
      </c>
      <c r="J10" s="54">
        <v>54</v>
      </c>
      <c r="K10" s="6" t="s">
        <v>51</v>
      </c>
      <c r="L10" s="61">
        <v>8</v>
      </c>
    </row>
    <row r="11" spans="1:12" ht="15.75" thickBot="1">
      <c r="A11" s="23"/>
      <c r="B11" s="15"/>
      <c r="C11" s="11"/>
      <c r="D11" s="7" t="s">
        <v>44</v>
      </c>
      <c r="E11" s="52" t="s">
        <v>43</v>
      </c>
      <c r="F11" s="55">
        <v>10</v>
      </c>
      <c r="G11" s="55">
        <v>0</v>
      </c>
      <c r="H11" s="55">
        <v>7</v>
      </c>
      <c r="I11" s="65">
        <v>0</v>
      </c>
      <c r="J11" s="55">
        <v>66</v>
      </c>
      <c r="K11" s="67" t="s">
        <v>52</v>
      </c>
      <c r="L11" s="62">
        <v>8.5</v>
      </c>
    </row>
    <row r="12" spans="1:12" ht="15">
      <c r="A12" s="23"/>
      <c r="B12" s="15"/>
      <c r="C12" s="11"/>
      <c r="D12" s="7" t="s">
        <v>24</v>
      </c>
      <c r="E12" s="50" t="s">
        <v>140</v>
      </c>
      <c r="F12" s="56">
        <v>150</v>
      </c>
      <c r="G12" s="56">
        <v>1</v>
      </c>
      <c r="H12" s="56">
        <v>1</v>
      </c>
      <c r="I12" s="66">
        <v>15</v>
      </c>
      <c r="J12" s="56">
        <v>70</v>
      </c>
      <c r="K12" s="43"/>
      <c r="L12" s="63">
        <v>17.5</v>
      </c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4"/>
      <c r="B15" s="17"/>
      <c r="C15" s="8"/>
      <c r="D15" s="18" t="s">
        <v>33</v>
      </c>
      <c r="E15" s="9"/>
      <c r="F15" s="19">
        <f>SUM(F6:F14)</f>
        <v>685</v>
      </c>
      <c r="G15" s="19">
        <f t="shared" ref="G15:J15" si="0">SUM(G6:G14)</f>
        <v>19</v>
      </c>
      <c r="H15" s="19">
        <f t="shared" si="0"/>
        <v>22</v>
      </c>
      <c r="I15" s="19">
        <f t="shared" si="0"/>
        <v>122</v>
      </c>
      <c r="J15" s="19">
        <f t="shared" si="0"/>
        <v>772</v>
      </c>
      <c r="K15" s="25"/>
      <c r="L15" s="19">
        <f t="shared" ref="L15" si="1">SUM(L6:L14)</f>
        <v>80.180000000000007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7" t="s">
        <v>130</v>
      </c>
      <c r="F16" s="58">
        <v>60</v>
      </c>
      <c r="G16" s="58">
        <v>0.6</v>
      </c>
      <c r="H16" s="58">
        <v>0</v>
      </c>
      <c r="I16" s="68">
        <v>2</v>
      </c>
      <c r="J16" s="58">
        <v>12</v>
      </c>
      <c r="K16" s="72" t="s">
        <v>131</v>
      </c>
      <c r="L16" s="70">
        <v>5.2</v>
      </c>
    </row>
    <row r="17" spans="1:12" ht="15">
      <c r="A17" s="23"/>
      <c r="B17" s="15"/>
      <c r="C17" s="11"/>
      <c r="D17" s="7" t="s">
        <v>27</v>
      </c>
      <c r="E17" s="51" t="s">
        <v>45</v>
      </c>
      <c r="F17" s="54">
        <v>250</v>
      </c>
      <c r="G17" s="54">
        <v>6</v>
      </c>
      <c r="H17" s="54">
        <v>5</v>
      </c>
      <c r="I17" s="64">
        <v>18</v>
      </c>
      <c r="J17" s="54">
        <v>141</v>
      </c>
      <c r="K17" s="6" t="s">
        <v>54</v>
      </c>
      <c r="L17" s="60">
        <v>6.5</v>
      </c>
    </row>
    <row r="18" spans="1:12" ht="30">
      <c r="A18" s="23"/>
      <c r="B18" s="15"/>
      <c r="C18" s="11"/>
      <c r="D18" s="7" t="s">
        <v>28</v>
      </c>
      <c r="E18" s="51" t="s">
        <v>46</v>
      </c>
      <c r="F18" s="54">
        <v>99</v>
      </c>
      <c r="G18" s="54">
        <v>17</v>
      </c>
      <c r="H18" s="54">
        <v>24</v>
      </c>
      <c r="I18" s="64">
        <v>14</v>
      </c>
      <c r="J18" s="54">
        <v>315</v>
      </c>
      <c r="K18" s="6" t="s">
        <v>55</v>
      </c>
      <c r="L18" s="60">
        <v>32.94</v>
      </c>
    </row>
    <row r="19" spans="1:12" ht="30.75" thickBot="1">
      <c r="A19" s="23"/>
      <c r="B19" s="15"/>
      <c r="C19" s="11"/>
      <c r="D19" s="7" t="s">
        <v>29</v>
      </c>
      <c r="E19" s="51" t="s">
        <v>47</v>
      </c>
      <c r="F19" s="54">
        <v>180</v>
      </c>
      <c r="G19" s="54">
        <v>7</v>
      </c>
      <c r="H19" s="54">
        <v>7</v>
      </c>
      <c r="I19" s="64">
        <v>25</v>
      </c>
      <c r="J19" s="54">
        <v>218</v>
      </c>
      <c r="K19" s="6" t="s">
        <v>56</v>
      </c>
      <c r="L19" s="60">
        <v>9.44</v>
      </c>
    </row>
    <row r="20" spans="1:12" ht="15">
      <c r="A20" s="23"/>
      <c r="B20" s="15"/>
      <c r="C20" s="11"/>
      <c r="D20" s="7" t="s">
        <v>30</v>
      </c>
      <c r="E20" s="50" t="s">
        <v>48</v>
      </c>
      <c r="F20" s="54">
        <v>200</v>
      </c>
      <c r="G20" s="54">
        <v>0</v>
      </c>
      <c r="H20" s="54">
        <v>0</v>
      </c>
      <c r="I20" s="64">
        <v>19</v>
      </c>
      <c r="J20" s="54">
        <v>77</v>
      </c>
      <c r="K20" s="6" t="s">
        <v>57</v>
      </c>
      <c r="L20" s="60">
        <v>4.75</v>
      </c>
    </row>
    <row r="21" spans="1:12" ht="15">
      <c r="A21" s="23"/>
      <c r="B21" s="15"/>
      <c r="C21" s="11"/>
      <c r="D21" s="7" t="s">
        <v>31</v>
      </c>
      <c r="E21" s="51" t="s">
        <v>49</v>
      </c>
      <c r="F21" s="54">
        <v>50</v>
      </c>
      <c r="G21" s="54">
        <v>4</v>
      </c>
      <c r="H21" s="54">
        <v>1</v>
      </c>
      <c r="I21" s="64">
        <v>24</v>
      </c>
      <c r="J21" s="54">
        <v>117</v>
      </c>
      <c r="K21" s="43"/>
      <c r="L21" s="60">
        <v>1.89</v>
      </c>
    </row>
    <row r="22" spans="1:12" ht="15.75" thickBot="1">
      <c r="A22" s="23"/>
      <c r="B22" s="15"/>
      <c r="C22" s="11"/>
      <c r="D22" s="7" t="s">
        <v>32</v>
      </c>
      <c r="E22" s="51" t="s">
        <v>50</v>
      </c>
      <c r="F22" s="54">
        <v>50</v>
      </c>
      <c r="G22" s="54">
        <v>4</v>
      </c>
      <c r="H22" s="54">
        <v>2</v>
      </c>
      <c r="I22" s="64">
        <v>21</v>
      </c>
      <c r="J22" s="54">
        <v>129</v>
      </c>
      <c r="K22" s="43"/>
      <c r="L22" s="60">
        <v>1.96</v>
      </c>
    </row>
    <row r="23" spans="1:12" ht="30">
      <c r="A23" s="23"/>
      <c r="B23" s="15"/>
      <c r="C23" s="11"/>
      <c r="D23" s="7" t="s">
        <v>24</v>
      </c>
      <c r="E23" s="50" t="s">
        <v>126</v>
      </c>
      <c r="F23" s="59">
        <v>150</v>
      </c>
      <c r="G23" s="59">
        <v>1</v>
      </c>
      <c r="H23" s="59">
        <v>1</v>
      </c>
      <c r="I23" s="69">
        <v>15</v>
      </c>
      <c r="J23" s="59">
        <v>70</v>
      </c>
      <c r="K23" s="43"/>
      <c r="L23" s="71">
        <v>17.5</v>
      </c>
    </row>
    <row r="24" spans="1:12" ht="1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5">
      <c r="A26" s="24"/>
      <c r="B26" s="17"/>
      <c r="C26" s="8"/>
      <c r="D26" s="18" t="s">
        <v>33</v>
      </c>
      <c r="E26" s="9"/>
      <c r="F26" s="19">
        <f>SUM(F16:F25)</f>
        <v>1039</v>
      </c>
      <c r="G26" s="19">
        <f t="shared" ref="G26:J26" si="2">SUM(G16:G25)</f>
        <v>39.6</v>
      </c>
      <c r="H26" s="19">
        <f t="shared" si="2"/>
        <v>40</v>
      </c>
      <c r="I26" s="19">
        <f t="shared" si="2"/>
        <v>138</v>
      </c>
      <c r="J26" s="19">
        <f t="shared" si="2"/>
        <v>1079</v>
      </c>
      <c r="K26" s="25"/>
      <c r="L26" s="19">
        <f t="shared" ref="L26" si="3">SUM(L16:L25)</f>
        <v>80.180000000000007</v>
      </c>
    </row>
    <row r="27" spans="1:12" ht="15.75" thickBot="1">
      <c r="A27" s="29">
        <f>A6</f>
        <v>1</v>
      </c>
      <c r="B27" s="30">
        <f>B6</f>
        <v>1</v>
      </c>
      <c r="C27" s="90" t="s">
        <v>4</v>
      </c>
      <c r="D27" s="91"/>
      <c r="E27" s="31"/>
      <c r="F27" s="32">
        <f>F15+F26</f>
        <v>1724</v>
      </c>
      <c r="G27" s="32">
        <f t="shared" ref="G27:J27" si="4">G15+G26</f>
        <v>58.6</v>
      </c>
      <c r="H27" s="32">
        <f t="shared" si="4"/>
        <v>62</v>
      </c>
      <c r="I27" s="32">
        <f t="shared" si="4"/>
        <v>260</v>
      </c>
      <c r="J27" s="32">
        <f t="shared" si="4"/>
        <v>1851</v>
      </c>
      <c r="K27" s="32"/>
      <c r="L27" s="32">
        <f t="shared" ref="L27" si="5">L15+L26</f>
        <v>160.36000000000001</v>
      </c>
    </row>
    <row r="28" spans="1:12" ht="45">
      <c r="A28" s="14">
        <v>1</v>
      </c>
      <c r="B28" s="15">
        <v>2</v>
      </c>
      <c r="C28" s="22" t="s">
        <v>20</v>
      </c>
      <c r="D28" s="5" t="s">
        <v>21</v>
      </c>
      <c r="E28" s="50" t="s">
        <v>125</v>
      </c>
      <c r="F28" s="56">
        <v>228</v>
      </c>
      <c r="G28" s="56">
        <v>15</v>
      </c>
      <c r="H28" s="56">
        <v>26</v>
      </c>
      <c r="I28" s="66">
        <v>9</v>
      </c>
      <c r="J28" s="39">
        <v>322</v>
      </c>
      <c r="K28" s="40" t="s">
        <v>58</v>
      </c>
      <c r="L28" s="39">
        <v>44.33</v>
      </c>
    </row>
    <row r="29" spans="1:12" ht="1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25.5">
      <c r="A30" s="14"/>
      <c r="B30" s="15"/>
      <c r="C30" s="11"/>
      <c r="D30" s="7" t="s">
        <v>22</v>
      </c>
      <c r="E30" s="51" t="s">
        <v>59</v>
      </c>
      <c r="F30" s="54">
        <v>200</v>
      </c>
      <c r="G30" s="75">
        <v>3</v>
      </c>
      <c r="H30" s="75">
        <v>2</v>
      </c>
      <c r="I30" s="79">
        <v>17</v>
      </c>
      <c r="J30" s="64">
        <v>113</v>
      </c>
      <c r="K30" s="43" t="s">
        <v>68</v>
      </c>
      <c r="L30" s="61">
        <v>6</v>
      </c>
    </row>
    <row r="31" spans="1:12" ht="15">
      <c r="A31" s="14"/>
      <c r="B31" s="15"/>
      <c r="C31" s="11"/>
      <c r="D31" s="7" t="s">
        <v>23</v>
      </c>
      <c r="E31" s="51" t="s">
        <v>41</v>
      </c>
      <c r="F31" s="54">
        <v>100</v>
      </c>
      <c r="G31" s="75">
        <v>8</v>
      </c>
      <c r="H31" s="75">
        <v>3</v>
      </c>
      <c r="I31" s="79">
        <v>45</v>
      </c>
      <c r="J31" s="64">
        <v>246</v>
      </c>
      <c r="K31" s="43"/>
      <c r="L31" s="61">
        <v>3.85</v>
      </c>
    </row>
    <row r="32" spans="1:12" ht="15.75" thickBot="1">
      <c r="A32" s="14"/>
      <c r="B32" s="15"/>
      <c r="C32" s="11"/>
      <c r="D32" s="78" t="s">
        <v>44</v>
      </c>
      <c r="E32" s="52" t="s">
        <v>43</v>
      </c>
      <c r="F32" s="55">
        <v>10</v>
      </c>
      <c r="G32" s="77">
        <v>0</v>
      </c>
      <c r="H32" s="77">
        <v>7</v>
      </c>
      <c r="I32" s="80">
        <v>0</v>
      </c>
      <c r="J32" s="65">
        <v>66</v>
      </c>
      <c r="K32" s="82" t="s">
        <v>52</v>
      </c>
      <c r="L32" s="62">
        <v>8.5</v>
      </c>
    </row>
    <row r="33" spans="1:12" ht="30">
      <c r="A33" s="14"/>
      <c r="B33" s="15"/>
      <c r="C33" s="11"/>
      <c r="D33" s="7" t="s">
        <v>24</v>
      </c>
      <c r="E33" s="50" t="s">
        <v>126</v>
      </c>
      <c r="F33" s="56">
        <v>150</v>
      </c>
      <c r="G33" s="73">
        <v>1</v>
      </c>
      <c r="H33" s="73">
        <v>1</v>
      </c>
      <c r="I33" s="74">
        <v>15</v>
      </c>
      <c r="J33" s="66">
        <v>70</v>
      </c>
      <c r="K33" s="43"/>
      <c r="L33" s="63">
        <v>17.5</v>
      </c>
    </row>
    <row r="34" spans="1:12" ht="1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6"/>
      <c r="B36" s="17"/>
      <c r="C36" s="8"/>
      <c r="D36" s="18" t="s">
        <v>33</v>
      </c>
      <c r="E36" s="9"/>
      <c r="F36" s="19">
        <f>SUM(F28:F35)</f>
        <v>688</v>
      </c>
      <c r="G36" s="19">
        <f t="shared" ref="G36" si="6">SUM(G28:G35)</f>
        <v>27</v>
      </c>
      <c r="H36" s="19">
        <f t="shared" ref="H36" si="7">SUM(H28:H35)</f>
        <v>39</v>
      </c>
      <c r="I36" s="19">
        <f t="shared" ref="I36" si="8">SUM(I28:I35)</f>
        <v>86</v>
      </c>
      <c r="J36" s="19">
        <f t="shared" ref="J36:L36" si="9">SUM(J28:J35)</f>
        <v>817</v>
      </c>
      <c r="K36" s="25"/>
      <c r="L36" s="19">
        <f t="shared" si="9"/>
        <v>80.180000000000007</v>
      </c>
    </row>
    <row r="37" spans="1:12" ht="15">
      <c r="A37" s="13">
        <f>A28</f>
        <v>1</v>
      </c>
      <c r="B37" s="13">
        <f>B28</f>
        <v>2</v>
      </c>
      <c r="C37" s="10" t="s">
        <v>25</v>
      </c>
      <c r="D37" s="7" t="s">
        <v>26</v>
      </c>
      <c r="E37" s="57" t="s">
        <v>132</v>
      </c>
      <c r="F37" s="58">
        <v>60</v>
      </c>
      <c r="G37" s="58">
        <v>1</v>
      </c>
      <c r="H37" s="58">
        <v>0</v>
      </c>
      <c r="I37" s="68">
        <v>1</v>
      </c>
      <c r="J37" s="58">
        <v>6</v>
      </c>
      <c r="K37" s="83" t="s">
        <v>131</v>
      </c>
      <c r="L37" s="84">
        <v>6.25</v>
      </c>
    </row>
    <row r="38" spans="1:12" ht="15">
      <c r="A38" s="14"/>
      <c r="B38" s="15"/>
      <c r="C38" s="11"/>
      <c r="D38" s="7" t="s">
        <v>27</v>
      </c>
      <c r="E38" s="51" t="s">
        <v>61</v>
      </c>
      <c r="F38" s="54">
        <v>260</v>
      </c>
      <c r="G38" s="54">
        <v>2</v>
      </c>
      <c r="H38" s="54">
        <v>5</v>
      </c>
      <c r="I38" s="64">
        <v>12</v>
      </c>
      <c r="J38" s="54">
        <v>102</v>
      </c>
      <c r="K38" s="85" t="s">
        <v>64</v>
      </c>
      <c r="L38" s="61">
        <v>6.27</v>
      </c>
    </row>
    <row r="39" spans="1:12" ht="30">
      <c r="A39" s="14"/>
      <c r="B39" s="15"/>
      <c r="C39" s="11"/>
      <c r="D39" s="7" t="s">
        <v>28</v>
      </c>
      <c r="E39" s="51" t="s">
        <v>62</v>
      </c>
      <c r="F39" s="54">
        <v>99</v>
      </c>
      <c r="G39" s="54">
        <v>15</v>
      </c>
      <c r="H39" s="54">
        <v>8</v>
      </c>
      <c r="I39" s="64">
        <v>1</v>
      </c>
      <c r="J39" s="54">
        <v>131</v>
      </c>
      <c r="K39" s="85" t="s">
        <v>65</v>
      </c>
      <c r="L39" s="61">
        <v>29.95</v>
      </c>
    </row>
    <row r="40" spans="1:12" ht="30">
      <c r="A40" s="14"/>
      <c r="B40" s="15"/>
      <c r="C40" s="11"/>
      <c r="D40" s="7" t="s">
        <v>29</v>
      </c>
      <c r="E40" s="51" t="s">
        <v>63</v>
      </c>
      <c r="F40" s="54">
        <v>180</v>
      </c>
      <c r="G40" s="54">
        <v>4</v>
      </c>
      <c r="H40" s="54">
        <v>7</v>
      </c>
      <c r="I40" s="64">
        <v>25</v>
      </c>
      <c r="J40" s="54">
        <v>189</v>
      </c>
      <c r="K40" s="85" t="s">
        <v>66</v>
      </c>
      <c r="L40" s="61">
        <v>10.5</v>
      </c>
    </row>
    <row r="41" spans="1:12" ht="15">
      <c r="A41" s="14"/>
      <c r="B41" s="15"/>
      <c r="C41" s="11"/>
      <c r="D41" s="7" t="s">
        <v>30</v>
      </c>
      <c r="E41" s="51" t="s">
        <v>93</v>
      </c>
      <c r="F41" s="54">
        <v>200</v>
      </c>
      <c r="G41" s="54">
        <v>1</v>
      </c>
      <c r="H41" s="54">
        <v>0</v>
      </c>
      <c r="I41" s="64">
        <v>21</v>
      </c>
      <c r="J41" s="54">
        <v>88</v>
      </c>
      <c r="K41" s="85" t="s">
        <v>67</v>
      </c>
      <c r="L41" s="61">
        <v>5.86</v>
      </c>
    </row>
    <row r="42" spans="1:12" ht="15">
      <c r="A42" s="14"/>
      <c r="B42" s="15"/>
      <c r="C42" s="11"/>
      <c r="D42" s="7" t="s">
        <v>31</v>
      </c>
      <c r="E42" s="51" t="s">
        <v>49</v>
      </c>
      <c r="F42" s="54">
        <v>50</v>
      </c>
      <c r="G42" s="54">
        <v>4</v>
      </c>
      <c r="H42" s="54">
        <v>1</v>
      </c>
      <c r="I42" s="64">
        <v>24</v>
      </c>
      <c r="J42" s="54">
        <v>117</v>
      </c>
      <c r="K42" s="43"/>
      <c r="L42" s="61">
        <v>1.89</v>
      </c>
    </row>
    <row r="43" spans="1:12" ht="15.75" thickBot="1">
      <c r="A43" s="14"/>
      <c r="B43" s="15"/>
      <c r="C43" s="11"/>
      <c r="D43" s="7" t="s">
        <v>32</v>
      </c>
      <c r="E43" s="51" t="s">
        <v>50</v>
      </c>
      <c r="F43" s="54">
        <v>50</v>
      </c>
      <c r="G43" s="54">
        <v>4</v>
      </c>
      <c r="H43" s="54">
        <v>2</v>
      </c>
      <c r="I43" s="64">
        <v>21</v>
      </c>
      <c r="J43" s="54">
        <v>129</v>
      </c>
      <c r="K43" s="43"/>
      <c r="L43" s="61">
        <v>1.96</v>
      </c>
    </row>
    <row r="44" spans="1:12" ht="15">
      <c r="A44" s="14"/>
      <c r="B44" s="15"/>
      <c r="C44" s="11"/>
      <c r="D44" s="7" t="s">
        <v>24</v>
      </c>
      <c r="E44" s="50" t="s">
        <v>133</v>
      </c>
      <c r="F44" s="59">
        <v>150</v>
      </c>
      <c r="G44" s="59">
        <v>1</v>
      </c>
      <c r="H44" s="59">
        <v>1</v>
      </c>
      <c r="I44" s="69">
        <v>15</v>
      </c>
      <c r="J44" s="59">
        <v>70</v>
      </c>
      <c r="K44" s="43"/>
      <c r="L44" s="86">
        <v>17.5</v>
      </c>
    </row>
    <row r="45" spans="1:12" ht="1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14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>
      <c r="A47" s="16"/>
      <c r="B47" s="17"/>
      <c r="C47" s="8"/>
      <c r="D47" s="18" t="s">
        <v>33</v>
      </c>
      <c r="E47" s="9"/>
      <c r="F47" s="19">
        <f>SUM(F37:F46)</f>
        <v>1049</v>
      </c>
      <c r="G47" s="19">
        <f t="shared" ref="G47" si="10">SUM(G37:G46)</f>
        <v>32</v>
      </c>
      <c r="H47" s="19">
        <f t="shared" ref="H47" si="11">SUM(H37:H46)</f>
        <v>24</v>
      </c>
      <c r="I47" s="19">
        <f t="shared" ref="I47" si="12">SUM(I37:I46)</f>
        <v>120</v>
      </c>
      <c r="J47" s="19">
        <f t="shared" ref="J47:L47" si="13">SUM(J37:J46)</f>
        <v>832</v>
      </c>
      <c r="K47" s="25"/>
      <c r="L47" s="19">
        <f t="shared" si="13"/>
        <v>80.180000000000007</v>
      </c>
    </row>
    <row r="48" spans="1:12" ht="15.75" customHeight="1" thickBot="1">
      <c r="A48" s="33">
        <f>A28</f>
        <v>1</v>
      </c>
      <c r="B48" s="33">
        <f>B28</f>
        <v>2</v>
      </c>
      <c r="C48" s="90" t="s">
        <v>4</v>
      </c>
      <c r="D48" s="91"/>
      <c r="E48" s="31"/>
      <c r="F48" s="32">
        <f>F36+F47</f>
        <v>1737</v>
      </c>
      <c r="G48" s="32">
        <f t="shared" ref="G48" si="14">G36+G47</f>
        <v>59</v>
      </c>
      <c r="H48" s="32">
        <f t="shared" ref="H48" si="15">H36+H47</f>
        <v>63</v>
      </c>
      <c r="I48" s="32">
        <f t="shared" ref="I48" si="16">I36+I47</f>
        <v>206</v>
      </c>
      <c r="J48" s="32">
        <f t="shared" ref="J48:L48" si="17">J36+J47</f>
        <v>1649</v>
      </c>
      <c r="K48" s="32"/>
      <c r="L48" s="32">
        <f t="shared" si="17"/>
        <v>160.36000000000001</v>
      </c>
    </row>
    <row r="49" spans="1:12" ht="30">
      <c r="A49" s="20">
        <v>1</v>
      </c>
      <c r="B49" s="21">
        <v>3</v>
      </c>
      <c r="C49" s="22" t="s">
        <v>20</v>
      </c>
      <c r="D49" s="5" t="s">
        <v>21</v>
      </c>
      <c r="E49" s="50" t="s">
        <v>136</v>
      </c>
      <c r="F49" s="56">
        <v>237</v>
      </c>
      <c r="G49" s="56">
        <v>5</v>
      </c>
      <c r="H49" s="56">
        <v>8</v>
      </c>
      <c r="I49" s="66">
        <v>23</v>
      </c>
      <c r="J49" s="39">
        <v>165</v>
      </c>
      <c r="K49" s="87" t="s">
        <v>71</v>
      </c>
      <c r="L49" s="39">
        <v>16.829999999999998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30">
      <c r="A51" s="23"/>
      <c r="B51" s="15"/>
      <c r="C51" s="11"/>
      <c r="D51" s="7" t="s">
        <v>30</v>
      </c>
      <c r="E51" s="51" t="s">
        <v>40</v>
      </c>
      <c r="F51" s="54">
        <v>200</v>
      </c>
      <c r="G51" s="54">
        <v>1</v>
      </c>
      <c r="H51" s="54">
        <v>0</v>
      </c>
      <c r="I51" s="64">
        <v>20</v>
      </c>
      <c r="J51" s="54">
        <v>83</v>
      </c>
      <c r="K51" s="43"/>
      <c r="L51" s="61">
        <v>26</v>
      </c>
    </row>
    <row r="52" spans="1:12" ht="15">
      <c r="A52" s="23"/>
      <c r="B52" s="15"/>
      <c r="C52" s="11"/>
      <c r="D52" s="7" t="s">
        <v>23</v>
      </c>
      <c r="E52" s="51" t="s">
        <v>41</v>
      </c>
      <c r="F52" s="54">
        <v>100</v>
      </c>
      <c r="G52" s="54">
        <v>8</v>
      </c>
      <c r="H52" s="54">
        <v>3</v>
      </c>
      <c r="I52" s="64">
        <v>45</v>
      </c>
      <c r="J52" s="54">
        <v>246</v>
      </c>
      <c r="K52" s="43"/>
      <c r="L52" s="61">
        <v>3.85</v>
      </c>
    </row>
    <row r="53" spans="1:12" ht="45">
      <c r="A53" s="23"/>
      <c r="B53" s="15"/>
      <c r="C53" s="11"/>
      <c r="D53" s="76" t="s">
        <v>70</v>
      </c>
      <c r="E53" s="51" t="s">
        <v>69</v>
      </c>
      <c r="F53" s="54">
        <v>125</v>
      </c>
      <c r="G53" s="54">
        <v>4</v>
      </c>
      <c r="H53" s="54">
        <v>3</v>
      </c>
      <c r="I53" s="64">
        <v>7</v>
      </c>
      <c r="J53" s="54">
        <v>96</v>
      </c>
      <c r="K53" s="43"/>
      <c r="L53" s="61">
        <v>25</v>
      </c>
    </row>
    <row r="54" spans="1:12" ht="15.75" thickBot="1">
      <c r="A54" s="23"/>
      <c r="B54" s="15"/>
      <c r="C54" s="11"/>
      <c r="D54" s="81" t="s">
        <v>44</v>
      </c>
      <c r="E54" s="52" t="s">
        <v>43</v>
      </c>
      <c r="F54" s="55">
        <v>10</v>
      </c>
      <c r="G54" s="55">
        <v>0</v>
      </c>
      <c r="H54" s="55">
        <v>7</v>
      </c>
      <c r="I54" s="65">
        <v>0</v>
      </c>
      <c r="J54" s="55">
        <v>66</v>
      </c>
      <c r="K54" s="82" t="s">
        <v>52</v>
      </c>
      <c r="L54" s="62">
        <v>8.5</v>
      </c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4"/>
      <c r="B57" s="17"/>
      <c r="C57" s="8"/>
      <c r="D57" s="18" t="s">
        <v>33</v>
      </c>
      <c r="E57" s="9"/>
      <c r="F57" s="19">
        <f>SUM(F49:F56)</f>
        <v>672</v>
      </c>
      <c r="G57" s="19">
        <f t="shared" ref="G57" si="18">SUM(G49:G56)</f>
        <v>18</v>
      </c>
      <c r="H57" s="19">
        <f t="shared" ref="H57" si="19">SUM(H49:H56)</f>
        <v>21</v>
      </c>
      <c r="I57" s="19">
        <f t="shared" ref="I57" si="20">SUM(I49:I56)</f>
        <v>95</v>
      </c>
      <c r="J57" s="19">
        <f t="shared" ref="J57:L57" si="21">SUM(J49:J56)</f>
        <v>656</v>
      </c>
      <c r="K57" s="25"/>
      <c r="L57" s="19">
        <f t="shared" si="21"/>
        <v>80.180000000000007</v>
      </c>
    </row>
    <row r="58" spans="1:12" ht="15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57" t="s">
        <v>130</v>
      </c>
      <c r="F58" s="58">
        <v>60</v>
      </c>
      <c r="G58" s="58">
        <v>0.6</v>
      </c>
      <c r="H58" s="58">
        <v>0</v>
      </c>
      <c r="I58" s="68">
        <v>2</v>
      </c>
      <c r="J58" s="58">
        <v>12</v>
      </c>
      <c r="K58" s="72" t="s">
        <v>131</v>
      </c>
      <c r="L58" s="70">
        <v>5.2</v>
      </c>
    </row>
    <row r="59" spans="1:12" ht="15">
      <c r="A59" s="23"/>
      <c r="B59" s="15"/>
      <c r="C59" s="11"/>
      <c r="D59" s="7" t="s">
        <v>27</v>
      </c>
      <c r="E59" s="51" t="s">
        <v>72</v>
      </c>
      <c r="F59" s="54">
        <v>250</v>
      </c>
      <c r="G59" s="54">
        <v>2</v>
      </c>
      <c r="H59" s="54">
        <v>3</v>
      </c>
      <c r="I59" s="64">
        <v>13</v>
      </c>
      <c r="J59" s="54">
        <v>85</v>
      </c>
      <c r="K59" s="85" t="s">
        <v>76</v>
      </c>
      <c r="L59" s="61">
        <v>6.14</v>
      </c>
    </row>
    <row r="60" spans="1:12" ht="30">
      <c r="A60" s="23"/>
      <c r="B60" s="15"/>
      <c r="C60" s="11"/>
      <c r="D60" s="7" t="s">
        <v>28</v>
      </c>
      <c r="E60" s="51" t="s">
        <v>73</v>
      </c>
      <c r="F60" s="54">
        <v>140</v>
      </c>
      <c r="G60" s="54">
        <v>17</v>
      </c>
      <c r="H60" s="54">
        <v>24</v>
      </c>
      <c r="I60" s="64">
        <v>14</v>
      </c>
      <c r="J60" s="54">
        <v>310</v>
      </c>
      <c r="K60" s="85" t="s">
        <v>77</v>
      </c>
      <c r="L60" s="61">
        <v>33.29</v>
      </c>
    </row>
    <row r="61" spans="1:12" ht="30">
      <c r="A61" s="23"/>
      <c r="B61" s="15"/>
      <c r="C61" s="11"/>
      <c r="D61" s="7" t="s">
        <v>29</v>
      </c>
      <c r="E61" s="51" t="s">
        <v>74</v>
      </c>
      <c r="F61" s="54">
        <v>180</v>
      </c>
      <c r="G61" s="54">
        <v>11</v>
      </c>
      <c r="H61" s="54">
        <v>11</v>
      </c>
      <c r="I61" s="64">
        <v>48</v>
      </c>
      <c r="J61" s="54">
        <v>336</v>
      </c>
      <c r="K61" s="85" t="s">
        <v>78</v>
      </c>
      <c r="L61" s="61">
        <v>9.1999999999999993</v>
      </c>
    </row>
    <row r="62" spans="1:12" ht="15">
      <c r="A62" s="23"/>
      <c r="B62" s="15"/>
      <c r="C62" s="11"/>
      <c r="D62" s="7" t="s">
        <v>30</v>
      </c>
      <c r="E62" s="51" t="s">
        <v>75</v>
      </c>
      <c r="F62" s="54">
        <v>200</v>
      </c>
      <c r="G62" s="54">
        <v>0</v>
      </c>
      <c r="H62" s="54">
        <v>0</v>
      </c>
      <c r="I62" s="64">
        <v>19</v>
      </c>
      <c r="J62" s="54">
        <v>77</v>
      </c>
      <c r="K62" s="85" t="s">
        <v>134</v>
      </c>
      <c r="L62" s="61">
        <v>5</v>
      </c>
    </row>
    <row r="63" spans="1:12" ht="15">
      <c r="A63" s="23"/>
      <c r="B63" s="15"/>
      <c r="C63" s="11"/>
      <c r="D63" s="7" t="s">
        <v>31</v>
      </c>
      <c r="E63" s="51" t="s">
        <v>49</v>
      </c>
      <c r="F63" s="54">
        <v>50</v>
      </c>
      <c r="G63" s="54">
        <v>4</v>
      </c>
      <c r="H63" s="54">
        <v>1</v>
      </c>
      <c r="I63" s="64">
        <v>24</v>
      </c>
      <c r="J63" s="54">
        <v>117</v>
      </c>
      <c r="K63" s="43"/>
      <c r="L63" s="61">
        <v>1.89</v>
      </c>
    </row>
    <row r="64" spans="1:12" ht="15.75" thickBot="1">
      <c r="A64" s="23"/>
      <c r="B64" s="15"/>
      <c r="C64" s="11"/>
      <c r="D64" s="7" t="s">
        <v>32</v>
      </c>
      <c r="E64" s="51" t="s">
        <v>50</v>
      </c>
      <c r="F64" s="54">
        <v>50</v>
      </c>
      <c r="G64" s="54">
        <v>4</v>
      </c>
      <c r="H64" s="54">
        <v>2</v>
      </c>
      <c r="I64" s="64">
        <v>21</v>
      </c>
      <c r="J64" s="54">
        <v>129</v>
      </c>
      <c r="K64" s="43"/>
      <c r="L64" s="61">
        <v>1.96</v>
      </c>
    </row>
    <row r="65" spans="1:12" ht="30">
      <c r="A65" s="23"/>
      <c r="B65" s="15"/>
      <c r="C65" s="11"/>
      <c r="D65" s="7" t="s">
        <v>24</v>
      </c>
      <c r="E65" s="50" t="s">
        <v>138</v>
      </c>
      <c r="F65" s="59">
        <v>150</v>
      </c>
      <c r="G65" s="59">
        <v>1</v>
      </c>
      <c r="H65" s="59">
        <v>1</v>
      </c>
      <c r="I65" s="69">
        <v>15</v>
      </c>
      <c r="J65" s="59">
        <v>70</v>
      </c>
      <c r="K65" s="43"/>
      <c r="L65" s="86">
        <v>17.5</v>
      </c>
    </row>
    <row r="66" spans="1:12" ht="1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4"/>
      <c r="B68" s="17"/>
      <c r="C68" s="8"/>
      <c r="D68" s="18" t="s">
        <v>33</v>
      </c>
      <c r="E68" s="9"/>
      <c r="F68" s="19">
        <f>SUM(F58:F67)</f>
        <v>1080</v>
      </c>
      <c r="G68" s="19">
        <f t="shared" ref="G68" si="22">SUM(G58:G67)</f>
        <v>39.6</v>
      </c>
      <c r="H68" s="19">
        <f t="shared" ref="H68" si="23">SUM(H58:H67)</f>
        <v>42</v>
      </c>
      <c r="I68" s="19">
        <f t="shared" ref="I68" si="24">SUM(I58:I67)</f>
        <v>156</v>
      </c>
      <c r="J68" s="19">
        <f t="shared" ref="J68:L68" si="25">SUM(J58:J67)</f>
        <v>1136</v>
      </c>
      <c r="K68" s="25"/>
      <c r="L68" s="19">
        <f t="shared" si="25"/>
        <v>80.180000000000007</v>
      </c>
    </row>
    <row r="69" spans="1:12" ht="15.75" customHeight="1" thickBot="1">
      <c r="A69" s="29">
        <f>A49</f>
        <v>1</v>
      </c>
      <c r="B69" s="30">
        <f>B49</f>
        <v>3</v>
      </c>
      <c r="C69" s="90" t="s">
        <v>4</v>
      </c>
      <c r="D69" s="91"/>
      <c r="E69" s="31"/>
      <c r="F69" s="32">
        <f>F57+F68</f>
        <v>1752</v>
      </c>
      <c r="G69" s="32">
        <f t="shared" ref="G69" si="26">G57+G68</f>
        <v>57.6</v>
      </c>
      <c r="H69" s="32">
        <f t="shared" ref="H69" si="27">H57+H68</f>
        <v>63</v>
      </c>
      <c r="I69" s="32">
        <f t="shared" ref="I69" si="28">I57+I68</f>
        <v>251</v>
      </c>
      <c r="J69" s="32">
        <f t="shared" ref="J69:L69" si="29">J57+J68</f>
        <v>1792</v>
      </c>
      <c r="K69" s="32"/>
      <c r="L69" s="32">
        <f t="shared" si="29"/>
        <v>160.36000000000001</v>
      </c>
    </row>
    <row r="70" spans="1:12" ht="30">
      <c r="A70" s="20">
        <v>1</v>
      </c>
      <c r="B70" s="21">
        <v>4</v>
      </c>
      <c r="C70" s="22" t="s">
        <v>20</v>
      </c>
      <c r="D70" s="5" t="s">
        <v>21</v>
      </c>
      <c r="E70" s="50" t="s">
        <v>79</v>
      </c>
      <c r="F70" s="56">
        <v>280</v>
      </c>
      <c r="G70" s="56">
        <v>29</v>
      </c>
      <c r="H70" s="56">
        <v>28</v>
      </c>
      <c r="I70" s="66">
        <v>92</v>
      </c>
      <c r="J70" s="39">
        <v>732</v>
      </c>
      <c r="K70" s="87" t="s">
        <v>82</v>
      </c>
      <c r="L70" s="39">
        <v>37.130000000000003</v>
      </c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22</v>
      </c>
      <c r="E72" s="51" t="s">
        <v>80</v>
      </c>
      <c r="F72" s="54">
        <v>200</v>
      </c>
      <c r="G72" s="54">
        <v>3</v>
      </c>
      <c r="H72" s="54">
        <v>3</v>
      </c>
      <c r="I72" s="64">
        <v>25</v>
      </c>
      <c r="J72" s="54">
        <v>134</v>
      </c>
      <c r="K72" s="85" t="s">
        <v>81</v>
      </c>
      <c r="L72" s="61">
        <v>5.2</v>
      </c>
    </row>
    <row r="73" spans="1:12" ht="15">
      <c r="A73" s="23"/>
      <c r="B73" s="15"/>
      <c r="C73" s="11"/>
      <c r="D73" s="7" t="s">
        <v>23</v>
      </c>
      <c r="E73" s="51" t="s">
        <v>41</v>
      </c>
      <c r="F73" s="54">
        <v>100</v>
      </c>
      <c r="G73" s="54">
        <v>8</v>
      </c>
      <c r="H73" s="54">
        <v>3</v>
      </c>
      <c r="I73" s="64">
        <v>45</v>
      </c>
      <c r="J73" s="54">
        <v>246</v>
      </c>
      <c r="K73" s="85"/>
      <c r="L73" s="61">
        <v>3.85</v>
      </c>
    </row>
    <row r="74" spans="1:12" ht="15">
      <c r="A74" s="23"/>
      <c r="B74" s="15"/>
      <c r="C74" s="11"/>
      <c r="D74" s="76" t="s">
        <v>44</v>
      </c>
      <c r="E74" s="51" t="s">
        <v>42</v>
      </c>
      <c r="F74" s="54">
        <v>15</v>
      </c>
      <c r="G74" s="54">
        <v>3</v>
      </c>
      <c r="H74" s="54">
        <v>4</v>
      </c>
      <c r="I74" s="64">
        <v>0</v>
      </c>
      <c r="J74" s="54">
        <v>54</v>
      </c>
      <c r="K74" s="85" t="s">
        <v>51</v>
      </c>
      <c r="L74" s="61">
        <v>8</v>
      </c>
    </row>
    <row r="75" spans="1:12" ht="15.75" thickBot="1">
      <c r="A75" s="23"/>
      <c r="B75" s="15"/>
      <c r="C75" s="11"/>
      <c r="D75" s="81" t="s">
        <v>44</v>
      </c>
      <c r="E75" s="52" t="s">
        <v>43</v>
      </c>
      <c r="F75" s="55">
        <v>10</v>
      </c>
      <c r="G75" s="55">
        <v>0</v>
      </c>
      <c r="H75" s="55">
        <v>7</v>
      </c>
      <c r="I75" s="65">
        <v>0</v>
      </c>
      <c r="J75" s="55">
        <v>66</v>
      </c>
      <c r="K75" s="82" t="s">
        <v>52</v>
      </c>
      <c r="L75" s="62">
        <v>8.5</v>
      </c>
    </row>
    <row r="76" spans="1:12" ht="15">
      <c r="A76" s="23"/>
      <c r="B76" s="15"/>
      <c r="C76" s="11"/>
      <c r="D76" s="7" t="s">
        <v>24</v>
      </c>
      <c r="E76" s="50" t="s">
        <v>60</v>
      </c>
      <c r="F76" s="59">
        <v>150</v>
      </c>
      <c r="G76" s="59">
        <v>1</v>
      </c>
      <c r="H76" s="59">
        <v>1</v>
      </c>
      <c r="I76" s="69">
        <v>15</v>
      </c>
      <c r="J76" s="59">
        <v>70</v>
      </c>
      <c r="K76" s="43"/>
      <c r="L76" s="86">
        <v>17.5</v>
      </c>
    </row>
    <row r="77" spans="1:12" ht="1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755</v>
      </c>
      <c r="G79" s="19">
        <f t="shared" ref="G79" si="30">SUM(G70:G78)</f>
        <v>44</v>
      </c>
      <c r="H79" s="19">
        <f t="shared" ref="H79" si="31">SUM(H70:H78)</f>
        <v>46</v>
      </c>
      <c r="I79" s="19">
        <f t="shared" ref="I79" si="32">SUM(I70:I78)</f>
        <v>177</v>
      </c>
      <c r="J79" s="19">
        <f t="shared" ref="J79:L79" si="33">SUM(J70:J78)</f>
        <v>1302</v>
      </c>
      <c r="K79" s="25"/>
      <c r="L79" s="19">
        <f t="shared" si="33"/>
        <v>80.180000000000007</v>
      </c>
    </row>
    <row r="80" spans="1:12" ht="15">
      <c r="A80" s="26">
        <f>A70</f>
        <v>1</v>
      </c>
      <c r="B80" s="13">
        <f>B70</f>
        <v>4</v>
      </c>
      <c r="C80" s="10" t="s">
        <v>25</v>
      </c>
      <c r="D80" s="7" t="s">
        <v>26</v>
      </c>
      <c r="E80" s="57" t="s">
        <v>132</v>
      </c>
      <c r="F80" s="58">
        <v>60</v>
      </c>
      <c r="G80" s="58">
        <v>1</v>
      </c>
      <c r="H80" s="58">
        <v>0</v>
      </c>
      <c r="I80" s="68">
        <v>1</v>
      </c>
      <c r="J80" s="58">
        <v>6</v>
      </c>
      <c r="K80" s="83" t="s">
        <v>131</v>
      </c>
      <c r="L80" s="84">
        <v>6.25</v>
      </c>
    </row>
    <row r="81" spans="1:12" ht="15">
      <c r="A81" s="23"/>
      <c r="B81" s="15"/>
      <c r="C81" s="11"/>
      <c r="D81" s="7" t="s">
        <v>27</v>
      </c>
      <c r="E81" s="51" t="s">
        <v>83</v>
      </c>
      <c r="F81" s="54">
        <v>250</v>
      </c>
      <c r="G81" s="54">
        <v>2</v>
      </c>
      <c r="H81" s="54">
        <v>6</v>
      </c>
      <c r="I81" s="64">
        <v>7</v>
      </c>
      <c r="J81" s="54">
        <v>83</v>
      </c>
      <c r="K81" s="85" t="s">
        <v>85</v>
      </c>
      <c r="L81" s="61">
        <v>6.55</v>
      </c>
    </row>
    <row r="82" spans="1:12" ht="15">
      <c r="A82" s="23"/>
      <c r="B82" s="15"/>
      <c r="C82" s="11"/>
      <c r="D82" s="7" t="s">
        <v>28</v>
      </c>
      <c r="E82" s="51" t="s">
        <v>84</v>
      </c>
      <c r="F82" s="54">
        <v>270</v>
      </c>
      <c r="G82" s="54">
        <v>25</v>
      </c>
      <c r="H82" s="54">
        <v>15</v>
      </c>
      <c r="I82" s="64">
        <v>55</v>
      </c>
      <c r="J82" s="54">
        <v>454</v>
      </c>
      <c r="K82" s="85" t="s">
        <v>86</v>
      </c>
      <c r="L82" s="61">
        <v>41.28</v>
      </c>
    </row>
    <row r="83" spans="1:12" ht="15">
      <c r="A83" s="23"/>
      <c r="B83" s="15"/>
      <c r="C83" s="11"/>
      <c r="D83" s="7" t="s">
        <v>29</v>
      </c>
      <c r="E83" s="51"/>
      <c r="F83" s="54"/>
      <c r="G83" s="54"/>
      <c r="H83" s="54"/>
      <c r="I83" s="64"/>
      <c r="J83" s="54"/>
      <c r="K83" s="85"/>
      <c r="L83" s="61"/>
    </row>
    <row r="84" spans="1:12" ht="15">
      <c r="A84" s="23"/>
      <c r="B84" s="15"/>
      <c r="C84" s="11"/>
      <c r="D84" s="7" t="s">
        <v>30</v>
      </c>
      <c r="E84" s="51" t="s">
        <v>48</v>
      </c>
      <c r="F84" s="54">
        <v>200</v>
      </c>
      <c r="G84" s="54">
        <v>0</v>
      </c>
      <c r="H84" s="54">
        <v>0</v>
      </c>
      <c r="I84" s="64">
        <v>19</v>
      </c>
      <c r="J84" s="54">
        <v>77</v>
      </c>
      <c r="K84" s="85" t="s">
        <v>57</v>
      </c>
      <c r="L84" s="61">
        <v>4.75</v>
      </c>
    </row>
    <row r="85" spans="1:12" ht="15">
      <c r="A85" s="23"/>
      <c r="B85" s="15"/>
      <c r="C85" s="11"/>
      <c r="D85" s="7" t="s">
        <v>31</v>
      </c>
      <c r="E85" s="51" t="s">
        <v>49</v>
      </c>
      <c r="F85" s="54">
        <v>50</v>
      </c>
      <c r="G85" s="54">
        <v>4</v>
      </c>
      <c r="H85" s="54">
        <v>1</v>
      </c>
      <c r="I85" s="64">
        <v>24</v>
      </c>
      <c r="J85" s="54">
        <v>117</v>
      </c>
      <c r="K85" s="43"/>
      <c r="L85" s="61">
        <v>1.89</v>
      </c>
    </row>
    <row r="86" spans="1:12" ht="15.75" thickBot="1">
      <c r="A86" s="23"/>
      <c r="B86" s="15"/>
      <c r="C86" s="11"/>
      <c r="D86" s="7" t="s">
        <v>32</v>
      </c>
      <c r="E86" s="51" t="s">
        <v>50</v>
      </c>
      <c r="F86" s="54">
        <v>50</v>
      </c>
      <c r="G86" s="54">
        <v>4</v>
      </c>
      <c r="H86" s="54">
        <v>2</v>
      </c>
      <c r="I86" s="64">
        <v>21</v>
      </c>
      <c r="J86" s="54">
        <v>129</v>
      </c>
      <c r="K86" s="43"/>
      <c r="L86" s="61">
        <v>1.96</v>
      </c>
    </row>
    <row r="87" spans="1:12" ht="30">
      <c r="A87" s="23"/>
      <c r="B87" s="15"/>
      <c r="C87" s="11"/>
      <c r="D87" s="7" t="s">
        <v>24</v>
      </c>
      <c r="E87" s="50" t="s">
        <v>126</v>
      </c>
      <c r="F87" s="56">
        <v>150</v>
      </c>
      <c r="G87" s="56">
        <v>1</v>
      </c>
      <c r="H87" s="56">
        <v>1</v>
      </c>
      <c r="I87" s="66">
        <v>15</v>
      </c>
      <c r="J87" s="56">
        <v>70</v>
      </c>
      <c r="K87" s="43"/>
      <c r="L87" s="63">
        <v>17.5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SUM(F80:F89)</f>
        <v>1030</v>
      </c>
      <c r="G90" s="19">
        <f t="shared" ref="G90" si="34">SUM(G80:G89)</f>
        <v>37</v>
      </c>
      <c r="H90" s="19">
        <f t="shared" ref="H90" si="35">SUM(H80:H89)</f>
        <v>25</v>
      </c>
      <c r="I90" s="19">
        <f t="shared" ref="I90" si="36">SUM(I80:I89)</f>
        <v>142</v>
      </c>
      <c r="J90" s="19">
        <f t="shared" ref="J90:L90" si="37">SUM(J80:J89)</f>
        <v>936</v>
      </c>
      <c r="K90" s="25"/>
      <c r="L90" s="19">
        <f t="shared" si="37"/>
        <v>80.180000000000007</v>
      </c>
    </row>
    <row r="91" spans="1:12" ht="15.75" customHeight="1" thickBot="1">
      <c r="A91" s="29">
        <f>A70</f>
        <v>1</v>
      </c>
      <c r="B91" s="30">
        <f>B70</f>
        <v>4</v>
      </c>
      <c r="C91" s="90" t="s">
        <v>4</v>
      </c>
      <c r="D91" s="91"/>
      <c r="E91" s="31"/>
      <c r="F91" s="32">
        <f>F79+F90</f>
        <v>1785</v>
      </c>
      <c r="G91" s="32">
        <f t="shared" ref="G91" si="38">G79+G90</f>
        <v>81</v>
      </c>
      <c r="H91" s="32">
        <f t="shared" ref="H91" si="39">H79+H90</f>
        <v>71</v>
      </c>
      <c r="I91" s="32">
        <f t="shared" ref="I91" si="40">I79+I90</f>
        <v>319</v>
      </c>
      <c r="J91" s="32">
        <f t="shared" ref="J91:L91" si="41">J79+J90</f>
        <v>2238</v>
      </c>
      <c r="K91" s="32"/>
      <c r="L91" s="32">
        <f t="shared" si="41"/>
        <v>160.36000000000001</v>
      </c>
    </row>
    <row r="92" spans="1:12" ht="15">
      <c r="A92" s="20">
        <v>1</v>
      </c>
      <c r="B92" s="21">
        <v>5</v>
      </c>
      <c r="C92" s="22" t="s">
        <v>20</v>
      </c>
      <c r="D92" s="5" t="s">
        <v>21</v>
      </c>
      <c r="E92" s="50" t="s">
        <v>87</v>
      </c>
      <c r="F92" s="56">
        <v>270</v>
      </c>
      <c r="G92" s="56">
        <v>21</v>
      </c>
      <c r="H92" s="56">
        <v>17</v>
      </c>
      <c r="I92" s="66">
        <v>23</v>
      </c>
      <c r="J92" s="39">
        <v>321</v>
      </c>
      <c r="K92" s="87" t="s">
        <v>90</v>
      </c>
      <c r="L92" s="39">
        <v>39.479999999999997</v>
      </c>
    </row>
    <row r="93" spans="1:12" ht="1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22</v>
      </c>
      <c r="E94" s="51" t="s">
        <v>88</v>
      </c>
      <c r="F94" s="54">
        <v>222</v>
      </c>
      <c r="G94" s="54">
        <v>0</v>
      </c>
      <c r="H94" s="54">
        <v>0</v>
      </c>
      <c r="I94" s="64">
        <v>12</v>
      </c>
      <c r="J94" s="54">
        <v>50</v>
      </c>
      <c r="K94" s="85" t="s">
        <v>89</v>
      </c>
      <c r="L94" s="61">
        <v>4.5999999999999996</v>
      </c>
    </row>
    <row r="95" spans="1:12" ht="15">
      <c r="A95" s="23"/>
      <c r="B95" s="15"/>
      <c r="C95" s="11"/>
      <c r="D95" s="7" t="s">
        <v>23</v>
      </c>
      <c r="E95" s="51" t="s">
        <v>41</v>
      </c>
      <c r="F95" s="54">
        <v>100</v>
      </c>
      <c r="G95" s="54">
        <v>8</v>
      </c>
      <c r="H95" s="54">
        <v>3</v>
      </c>
      <c r="I95" s="64">
        <v>45</v>
      </c>
      <c r="J95" s="54">
        <v>246</v>
      </c>
      <c r="K95" s="85"/>
      <c r="L95" s="61">
        <v>3.85</v>
      </c>
    </row>
    <row r="96" spans="1:12" ht="15">
      <c r="A96" s="23"/>
      <c r="B96" s="15"/>
      <c r="C96" s="11"/>
      <c r="D96" s="7" t="s">
        <v>26</v>
      </c>
      <c r="E96" s="57" t="s">
        <v>132</v>
      </c>
      <c r="F96" s="58">
        <v>60</v>
      </c>
      <c r="G96" s="58">
        <v>1</v>
      </c>
      <c r="H96" s="58">
        <v>0</v>
      </c>
      <c r="I96" s="68">
        <v>1</v>
      </c>
      <c r="J96" s="58">
        <v>6</v>
      </c>
      <c r="K96" s="83" t="s">
        <v>131</v>
      </c>
      <c r="L96" s="84">
        <v>6.25</v>
      </c>
    </row>
    <row r="97" spans="1:12" ht="15.75" thickBot="1">
      <c r="A97" s="23"/>
      <c r="B97" s="15"/>
      <c r="C97" s="11"/>
      <c r="D97" s="81" t="s">
        <v>44</v>
      </c>
      <c r="E97" s="52" t="s">
        <v>43</v>
      </c>
      <c r="F97" s="55">
        <v>10</v>
      </c>
      <c r="G97" s="55">
        <v>0</v>
      </c>
      <c r="H97" s="55">
        <v>7</v>
      </c>
      <c r="I97" s="65">
        <v>0</v>
      </c>
      <c r="J97" s="55">
        <v>66</v>
      </c>
      <c r="K97" s="82" t="s">
        <v>52</v>
      </c>
      <c r="L97" s="62">
        <v>8.5</v>
      </c>
    </row>
    <row r="98" spans="1:12" ht="30">
      <c r="A98" s="23"/>
      <c r="B98" s="15"/>
      <c r="C98" s="11"/>
      <c r="D98" s="7" t="s">
        <v>24</v>
      </c>
      <c r="E98" s="50" t="s">
        <v>127</v>
      </c>
      <c r="F98" s="56">
        <v>150</v>
      </c>
      <c r="G98" s="56">
        <v>1</v>
      </c>
      <c r="H98" s="56">
        <v>1</v>
      </c>
      <c r="I98" s="66">
        <v>15</v>
      </c>
      <c r="J98" s="56">
        <v>70</v>
      </c>
      <c r="K98" s="87"/>
      <c r="L98" s="63">
        <v>17.5</v>
      </c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812</v>
      </c>
      <c r="G101" s="19">
        <f t="shared" ref="G101" si="42">SUM(G92:G100)</f>
        <v>31</v>
      </c>
      <c r="H101" s="19">
        <f t="shared" ref="H101" si="43">SUM(H92:H100)</f>
        <v>28</v>
      </c>
      <c r="I101" s="19">
        <f t="shared" ref="I101" si="44">SUM(I92:I100)</f>
        <v>96</v>
      </c>
      <c r="J101" s="19">
        <f t="shared" ref="J101:L101" si="45">SUM(J92:J100)</f>
        <v>759</v>
      </c>
      <c r="K101" s="25"/>
      <c r="L101" s="19">
        <f t="shared" si="45"/>
        <v>80.180000000000007</v>
      </c>
    </row>
    <row r="102" spans="1:12" ht="15">
      <c r="A102" s="26">
        <f>A92</f>
        <v>1</v>
      </c>
      <c r="B102" s="13">
        <f>B92</f>
        <v>5</v>
      </c>
      <c r="C102" s="10" t="s">
        <v>25</v>
      </c>
      <c r="D102" s="7" t="s">
        <v>26</v>
      </c>
      <c r="E102" s="57" t="s">
        <v>130</v>
      </c>
      <c r="F102" s="58">
        <v>60</v>
      </c>
      <c r="G102" s="58">
        <v>0.6</v>
      </c>
      <c r="H102" s="58">
        <v>0</v>
      </c>
      <c r="I102" s="68">
        <v>2</v>
      </c>
      <c r="J102" s="58">
        <v>12</v>
      </c>
      <c r="K102" s="72" t="s">
        <v>131</v>
      </c>
      <c r="L102" s="84">
        <v>5.2</v>
      </c>
    </row>
    <row r="103" spans="1:12" ht="15">
      <c r="A103" s="23"/>
      <c r="B103" s="15"/>
      <c r="C103" s="11"/>
      <c r="D103" s="7" t="s">
        <v>27</v>
      </c>
      <c r="E103" s="51" t="s">
        <v>137</v>
      </c>
      <c r="F103" s="54">
        <v>250</v>
      </c>
      <c r="G103" s="54">
        <v>4</v>
      </c>
      <c r="H103" s="54">
        <v>3</v>
      </c>
      <c r="I103" s="64">
        <v>20</v>
      </c>
      <c r="J103" s="54">
        <v>119</v>
      </c>
      <c r="K103" s="85" t="s">
        <v>94</v>
      </c>
      <c r="L103" s="61">
        <v>4.18</v>
      </c>
    </row>
    <row r="104" spans="1:12" ht="30">
      <c r="A104" s="23"/>
      <c r="B104" s="15"/>
      <c r="C104" s="11"/>
      <c r="D104" s="7" t="s">
        <v>28</v>
      </c>
      <c r="E104" s="51" t="s">
        <v>91</v>
      </c>
      <c r="F104" s="54">
        <v>95</v>
      </c>
      <c r="G104" s="54">
        <v>12</v>
      </c>
      <c r="H104" s="54">
        <v>14</v>
      </c>
      <c r="I104" s="64">
        <v>14</v>
      </c>
      <c r="J104" s="54">
        <v>203</v>
      </c>
      <c r="K104" s="85" t="s">
        <v>95</v>
      </c>
      <c r="L104" s="61">
        <v>32.69</v>
      </c>
    </row>
    <row r="105" spans="1:12" ht="30">
      <c r="A105" s="23"/>
      <c r="B105" s="15"/>
      <c r="C105" s="11"/>
      <c r="D105" s="7" t="s">
        <v>29</v>
      </c>
      <c r="E105" s="51" t="s">
        <v>92</v>
      </c>
      <c r="F105" s="54">
        <v>180</v>
      </c>
      <c r="G105" s="54">
        <v>4</v>
      </c>
      <c r="H105" s="54">
        <v>12</v>
      </c>
      <c r="I105" s="64">
        <v>23</v>
      </c>
      <c r="J105" s="54">
        <v>191</v>
      </c>
      <c r="K105" s="85" t="s">
        <v>96</v>
      </c>
      <c r="L105" s="61">
        <v>10.9</v>
      </c>
    </row>
    <row r="106" spans="1:12" ht="15">
      <c r="A106" s="23"/>
      <c r="B106" s="15"/>
      <c r="C106" s="11"/>
      <c r="D106" s="7" t="s">
        <v>30</v>
      </c>
      <c r="E106" s="51" t="s">
        <v>93</v>
      </c>
      <c r="F106" s="54">
        <v>200</v>
      </c>
      <c r="G106" s="54">
        <v>1</v>
      </c>
      <c r="H106" s="54">
        <v>0</v>
      </c>
      <c r="I106" s="64">
        <v>21</v>
      </c>
      <c r="J106" s="54">
        <v>88</v>
      </c>
      <c r="K106" s="85" t="s">
        <v>67</v>
      </c>
      <c r="L106" s="61">
        <v>5.86</v>
      </c>
    </row>
    <row r="107" spans="1:12" ht="15">
      <c r="A107" s="23"/>
      <c r="B107" s="15"/>
      <c r="C107" s="11"/>
      <c r="D107" s="7" t="s">
        <v>31</v>
      </c>
      <c r="E107" s="51" t="s">
        <v>49</v>
      </c>
      <c r="F107" s="54">
        <v>50</v>
      </c>
      <c r="G107" s="54">
        <v>4</v>
      </c>
      <c r="H107" s="54">
        <v>1</v>
      </c>
      <c r="I107" s="64">
        <v>24</v>
      </c>
      <c r="J107" s="54">
        <v>117</v>
      </c>
      <c r="K107" s="43"/>
      <c r="L107" s="61">
        <v>1.89</v>
      </c>
    </row>
    <row r="108" spans="1:12" ht="15.75" thickBot="1">
      <c r="A108" s="23"/>
      <c r="B108" s="15"/>
      <c r="C108" s="11"/>
      <c r="D108" s="7" t="s">
        <v>32</v>
      </c>
      <c r="E108" s="51" t="s">
        <v>50</v>
      </c>
      <c r="F108" s="54">
        <v>50</v>
      </c>
      <c r="G108" s="54">
        <v>4</v>
      </c>
      <c r="H108" s="54">
        <v>2</v>
      </c>
      <c r="I108" s="64">
        <v>21</v>
      </c>
      <c r="J108" s="54">
        <v>129</v>
      </c>
      <c r="K108" s="43"/>
      <c r="L108" s="61">
        <v>1.96</v>
      </c>
    </row>
    <row r="109" spans="1:12" ht="15">
      <c r="A109" s="23"/>
      <c r="B109" s="15"/>
      <c r="C109" s="11"/>
      <c r="D109" s="7" t="s">
        <v>24</v>
      </c>
      <c r="E109" s="50" t="s">
        <v>60</v>
      </c>
      <c r="F109" s="59">
        <v>150</v>
      </c>
      <c r="G109" s="59">
        <v>1</v>
      </c>
      <c r="H109" s="59">
        <v>1</v>
      </c>
      <c r="I109" s="69">
        <v>15</v>
      </c>
      <c r="J109" s="59">
        <v>70</v>
      </c>
      <c r="K109" s="43"/>
      <c r="L109" s="86">
        <v>17.5</v>
      </c>
    </row>
    <row r="110" spans="1:12" ht="1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4"/>
      <c r="B112" s="17"/>
      <c r="C112" s="8"/>
      <c r="D112" s="18" t="s">
        <v>33</v>
      </c>
      <c r="E112" s="9"/>
      <c r="F112" s="19">
        <f>SUM(F102:F111)</f>
        <v>1035</v>
      </c>
      <c r="G112" s="19">
        <f t="shared" ref="G112" si="46">SUM(G102:G111)</f>
        <v>30.6</v>
      </c>
      <c r="H112" s="19">
        <f t="shared" ref="H112" si="47">SUM(H102:H111)</f>
        <v>33</v>
      </c>
      <c r="I112" s="19">
        <f t="shared" ref="I112" si="48">SUM(I102:I111)</f>
        <v>140</v>
      </c>
      <c r="J112" s="19">
        <f t="shared" ref="J112:L112" si="49">SUM(J102:J111)</f>
        <v>929</v>
      </c>
      <c r="K112" s="25"/>
      <c r="L112" s="19">
        <f t="shared" si="49"/>
        <v>80.179999999999993</v>
      </c>
    </row>
    <row r="113" spans="1:12" ht="15.75" customHeight="1" thickBot="1">
      <c r="A113" s="29">
        <f>A92</f>
        <v>1</v>
      </c>
      <c r="B113" s="30">
        <f>B92</f>
        <v>5</v>
      </c>
      <c r="C113" s="90" t="s">
        <v>4</v>
      </c>
      <c r="D113" s="91"/>
      <c r="E113" s="31"/>
      <c r="F113" s="32">
        <f>F101+F112</f>
        <v>1847</v>
      </c>
      <c r="G113" s="32">
        <f t="shared" ref="G113" si="50">G101+G112</f>
        <v>61.6</v>
      </c>
      <c r="H113" s="32">
        <f t="shared" ref="H113" si="51">H101+H112</f>
        <v>61</v>
      </c>
      <c r="I113" s="32">
        <f t="shared" ref="I113" si="52">I101+I112</f>
        <v>236</v>
      </c>
      <c r="J113" s="32">
        <f t="shared" ref="J113:L113" si="53">J101+J112</f>
        <v>1688</v>
      </c>
      <c r="K113" s="32"/>
      <c r="L113" s="32">
        <f t="shared" si="53"/>
        <v>160.36000000000001</v>
      </c>
    </row>
    <row r="114" spans="1:12" ht="30">
      <c r="A114" s="20">
        <v>2</v>
      </c>
      <c r="B114" s="21">
        <v>1</v>
      </c>
      <c r="C114" s="22" t="s">
        <v>20</v>
      </c>
      <c r="D114" s="5" t="s">
        <v>21</v>
      </c>
      <c r="E114" s="50" t="s">
        <v>97</v>
      </c>
      <c r="F114" s="56">
        <v>210</v>
      </c>
      <c r="G114" s="39">
        <v>7</v>
      </c>
      <c r="H114" s="39">
        <v>10</v>
      </c>
      <c r="I114" s="39">
        <v>26</v>
      </c>
      <c r="J114" s="39">
        <v>212</v>
      </c>
      <c r="K114" s="87" t="s">
        <v>98</v>
      </c>
      <c r="L114" s="39">
        <v>16.329999999999998</v>
      </c>
    </row>
    <row r="115" spans="1:12" ht="15">
      <c r="A115" s="23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30">
      <c r="A116" s="23"/>
      <c r="B116" s="15"/>
      <c r="C116" s="11"/>
      <c r="D116" s="7" t="s">
        <v>30</v>
      </c>
      <c r="E116" s="51" t="s">
        <v>40</v>
      </c>
      <c r="F116" s="54">
        <v>200</v>
      </c>
      <c r="G116" s="54">
        <v>1</v>
      </c>
      <c r="H116" s="54">
        <v>0</v>
      </c>
      <c r="I116" s="64">
        <v>20</v>
      </c>
      <c r="J116" s="54">
        <v>83</v>
      </c>
      <c r="K116" s="85"/>
      <c r="L116" s="61">
        <v>26</v>
      </c>
    </row>
    <row r="117" spans="1:12" ht="15">
      <c r="A117" s="23"/>
      <c r="B117" s="15"/>
      <c r="C117" s="11"/>
      <c r="D117" s="7" t="s">
        <v>23</v>
      </c>
      <c r="E117" s="51" t="s">
        <v>41</v>
      </c>
      <c r="F117" s="54">
        <v>100</v>
      </c>
      <c r="G117" s="54">
        <v>8</v>
      </c>
      <c r="H117" s="54">
        <v>3</v>
      </c>
      <c r="I117" s="64">
        <v>45</v>
      </c>
      <c r="J117" s="54">
        <v>246</v>
      </c>
      <c r="K117" s="85"/>
      <c r="L117" s="61">
        <v>3.85</v>
      </c>
    </row>
    <row r="118" spans="1:12" ht="15">
      <c r="A118" s="23"/>
      <c r="B118" s="15"/>
      <c r="C118" s="11"/>
      <c r="D118" s="76" t="s">
        <v>44</v>
      </c>
      <c r="E118" s="51" t="s">
        <v>42</v>
      </c>
      <c r="F118" s="54">
        <v>15</v>
      </c>
      <c r="G118" s="54">
        <v>3</v>
      </c>
      <c r="H118" s="54">
        <v>4</v>
      </c>
      <c r="I118" s="64">
        <v>0</v>
      </c>
      <c r="J118" s="54">
        <v>54</v>
      </c>
      <c r="K118" s="85" t="s">
        <v>51</v>
      </c>
      <c r="L118" s="61">
        <v>8</v>
      </c>
    </row>
    <row r="119" spans="1:12" ht="15.75" thickBot="1">
      <c r="A119" s="23"/>
      <c r="B119" s="15"/>
      <c r="C119" s="11"/>
      <c r="D119" s="81" t="s">
        <v>44</v>
      </c>
      <c r="E119" s="52" t="s">
        <v>43</v>
      </c>
      <c r="F119" s="55">
        <v>10</v>
      </c>
      <c r="G119" s="55">
        <v>0</v>
      </c>
      <c r="H119" s="55">
        <v>7</v>
      </c>
      <c r="I119" s="65">
        <v>0</v>
      </c>
      <c r="J119" s="55">
        <v>66</v>
      </c>
      <c r="K119" s="82" t="s">
        <v>52</v>
      </c>
      <c r="L119" s="62">
        <v>8.5</v>
      </c>
    </row>
    <row r="120" spans="1:12" ht="15">
      <c r="A120" s="23"/>
      <c r="B120" s="15"/>
      <c r="C120" s="11"/>
      <c r="D120" s="7" t="s">
        <v>24</v>
      </c>
      <c r="E120" s="50" t="s">
        <v>60</v>
      </c>
      <c r="F120" s="59">
        <v>150</v>
      </c>
      <c r="G120" s="59">
        <v>1</v>
      </c>
      <c r="H120" s="59">
        <v>1</v>
      </c>
      <c r="I120" s="69">
        <v>15</v>
      </c>
      <c r="J120" s="59">
        <v>70</v>
      </c>
      <c r="K120" s="88"/>
      <c r="L120" s="86">
        <v>17.5</v>
      </c>
    </row>
    <row r="121" spans="1:12" ht="1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685</v>
      </c>
      <c r="G123" s="19">
        <f t="shared" ref="G123:J123" si="54">SUM(G114:G122)</f>
        <v>20</v>
      </c>
      <c r="H123" s="19">
        <f t="shared" si="54"/>
        <v>25</v>
      </c>
      <c r="I123" s="19">
        <f t="shared" si="54"/>
        <v>106</v>
      </c>
      <c r="J123" s="19">
        <f t="shared" si="54"/>
        <v>731</v>
      </c>
      <c r="K123" s="25"/>
      <c r="L123" s="19">
        <f t="shared" ref="L123" si="55">SUM(L114:L122)</f>
        <v>80.180000000000007</v>
      </c>
    </row>
    <row r="124" spans="1:12" ht="15">
      <c r="A124" s="26">
        <f>A114</f>
        <v>2</v>
      </c>
      <c r="B124" s="13">
        <f>B114</f>
        <v>1</v>
      </c>
      <c r="C124" s="10" t="s">
        <v>25</v>
      </c>
      <c r="D124" s="7" t="s">
        <v>26</v>
      </c>
      <c r="E124" s="57" t="s">
        <v>132</v>
      </c>
      <c r="F124" s="58">
        <v>60</v>
      </c>
      <c r="G124" s="58">
        <v>1</v>
      </c>
      <c r="H124" s="58">
        <v>0</v>
      </c>
      <c r="I124" s="68">
        <v>1</v>
      </c>
      <c r="J124" s="58">
        <v>6</v>
      </c>
      <c r="K124" s="83" t="s">
        <v>131</v>
      </c>
      <c r="L124" s="84">
        <v>6.25</v>
      </c>
    </row>
    <row r="125" spans="1:12" ht="15">
      <c r="A125" s="23"/>
      <c r="B125" s="15"/>
      <c r="C125" s="11"/>
      <c r="D125" s="7" t="s">
        <v>27</v>
      </c>
      <c r="E125" s="51" t="s">
        <v>99</v>
      </c>
      <c r="F125" s="54">
        <v>260</v>
      </c>
      <c r="G125" s="54">
        <v>3</v>
      </c>
      <c r="H125" s="54">
        <v>4</v>
      </c>
      <c r="I125" s="64">
        <v>10</v>
      </c>
      <c r="J125" s="54">
        <v>91</v>
      </c>
      <c r="K125" s="85" t="s">
        <v>101</v>
      </c>
      <c r="L125" s="61">
        <v>6.25</v>
      </c>
    </row>
    <row r="126" spans="1:12" ht="30">
      <c r="A126" s="23"/>
      <c r="B126" s="15"/>
      <c r="C126" s="11"/>
      <c r="D126" s="7" t="s">
        <v>28</v>
      </c>
      <c r="E126" s="51" t="s">
        <v>100</v>
      </c>
      <c r="F126" s="54">
        <v>160</v>
      </c>
      <c r="G126" s="54">
        <v>13</v>
      </c>
      <c r="H126" s="54">
        <v>14</v>
      </c>
      <c r="I126" s="64">
        <v>17</v>
      </c>
      <c r="J126" s="54">
        <v>268</v>
      </c>
      <c r="K126" s="85" t="s">
        <v>102</v>
      </c>
      <c r="L126" s="61">
        <v>32.380000000000003</v>
      </c>
    </row>
    <row r="127" spans="1:12" ht="30.75" thickBot="1">
      <c r="A127" s="23"/>
      <c r="B127" s="15"/>
      <c r="C127" s="11"/>
      <c r="D127" s="7" t="s">
        <v>29</v>
      </c>
      <c r="E127" s="51" t="s">
        <v>74</v>
      </c>
      <c r="F127" s="54">
        <v>180</v>
      </c>
      <c r="G127" s="54">
        <v>11</v>
      </c>
      <c r="H127" s="54">
        <v>11</v>
      </c>
      <c r="I127" s="64">
        <v>48</v>
      </c>
      <c r="J127" s="54">
        <v>336</v>
      </c>
      <c r="K127" s="85" t="s">
        <v>103</v>
      </c>
      <c r="L127" s="61">
        <v>9.1999999999999993</v>
      </c>
    </row>
    <row r="128" spans="1:12" ht="15">
      <c r="A128" s="23"/>
      <c r="B128" s="15"/>
      <c r="C128" s="11"/>
      <c r="D128" s="7" t="s">
        <v>30</v>
      </c>
      <c r="E128" s="50" t="s">
        <v>48</v>
      </c>
      <c r="F128" s="54">
        <v>200</v>
      </c>
      <c r="G128" s="54">
        <v>0</v>
      </c>
      <c r="H128" s="54">
        <v>0</v>
      </c>
      <c r="I128" s="64">
        <v>19</v>
      </c>
      <c r="J128" s="54">
        <v>77</v>
      </c>
      <c r="K128" s="85" t="s">
        <v>57</v>
      </c>
      <c r="L128" s="61">
        <v>4.75</v>
      </c>
    </row>
    <row r="129" spans="1:12" ht="15">
      <c r="A129" s="23"/>
      <c r="B129" s="15"/>
      <c r="C129" s="11"/>
      <c r="D129" s="7" t="s">
        <v>31</v>
      </c>
      <c r="E129" s="51" t="s">
        <v>49</v>
      </c>
      <c r="F129" s="54">
        <v>50</v>
      </c>
      <c r="G129" s="54">
        <v>4</v>
      </c>
      <c r="H129" s="54">
        <v>1</v>
      </c>
      <c r="I129" s="64">
        <v>24</v>
      </c>
      <c r="J129" s="54">
        <v>117</v>
      </c>
      <c r="K129" s="43"/>
      <c r="L129" s="61">
        <v>1.89</v>
      </c>
    </row>
    <row r="130" spans="1:12" ht="15.75" thickBot="1">
      <c r="A130" s="23"/>
      <c r="B130" s="15"/>
      <c r="C130" s="11"/>
      <c r="D130" s="7" t="s">
        <v>32</v>
      </c>
      <c r="E130" s="51" t="s">
        <v>50</v>
      </c>
      <c r="F130" s="54">
        <v>50</v>
      </c>
      <c r="G130" s="54">
        <v>4</v>
      </c>
      <c r="H130" s="54">
        <v>2</v>
      </c>
      <c r="I130" s="64">
        <v>21</v>
      </c>
      <c r="J130" s="54">
        <v>129</v>
      </c>
      <c r="K130" s="43"/>
      <c r="L130" s="61">
        <v>1.96</v>
      </c>
    </row>
    <row r="131" spans="1:12" ht="30">
      <c r="A131" s="23"/>
      <c r="B131" s="15"/>
      <c r="C131" s="11"/>
      <c r="D131" s="7" t="s">
        <v>24</v>
      </c>
      <c r="E131" s="50" t="s">
        <v>126</v>
      </c>
      <c r="F131" s="56">
        <v>150</v>
      </c>
      <c r="G131" s="56">
        <v>1</v>
      </c>
      <c r="H131" s="56">
        <v>1</v>
      </c>
      <c r="I131" s="66">
        <v>15</v>
      </c>
      <c r="J131" s="56">
        <v>70</v>
      </c>
      <c r="K131" s="43"/>
      <c r="L131" s="63">
        <v>17.5</v>
      </c>
    </row>
    <row r="132" spans="1:12" ht="1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4"/>
      <c r="B134" s="17"/>
      <c r="C134" s="8"/>
      <c r="D134" s="18" t="s">
        <v>33</v>
      </c>
      <c r="E134" s="9"/>
      <c r="F134" s="19">
        <f>SUM(F124:F133)</f>
        <v>1110</v>
      </c>
      <c r="G134" s="19">
        <f t="shared" ref="G134:J134" si="56">SUM(G124:G133)</f>
        <v>37</v>
      </c>
      <c r="H134" s="19">
        <f t="shared" si="56"/>
        <v>33</v>
      </c>
      <c r="I134" s="19">
        <f t="shared" si="56"/>
        <v>155</v>
      </c>
      <c r="J134" s="19">
        <f t="shared" si="56"/>
        <v>1094</v>
      </c>
      <c r="K134" s="25"/>
      <c r="L134" s="19">
        <f t="shared" ref="L134" si="57">SUM(L124:L133)</f>
        <v>80.180000000000007</v>
      </c>
    </row>
    <row r="135" spans="1:12" ht="15.75" thickBot="1">
      <c r="A135" s="29">
        <f>A114</f>
        <v>2</v>
      </c>
      <c r="B135" s="30">
        <f>B114</f>
        <v>1</v>
      </c>
      <c r="C135" s="90" t="s">
        <v>4</v>
      </c>
      <c r="D135" s="91"/>
      <c r="E135" s="31"/>
      <c r="F135" s="32">
        <f>F123+F134</f>
        <v>1795</v>
      </c>
      <c r="G135" s="32">
        <f t="shared" ref="G135" si="58">G123+G134</f>
        <v>57</v>
      </c>
      <c r="H135" s="32">
        <f t="shared" ref="H135" si="59">H123+H134</f>
        <v>58</v>
      </c>
      <c r="I135" s="32">
        <f t="shared" ref="I135" si="60">I123+I134</f>
        <v>261</v>
      </c>
      <c r="J135" s="32">
        <f t="shared" ref="J135:L135" si="61">J123+J134</f>
        <v>1825</v>
      </c>
      <c r="K135" s="32"/>
      <c r="L135" s="32">
        <f t="shared" si="61"/>
        <v>160.36000000000001</v>
      </c>
    </row>
    <row r="136" spans="1:12" ht="30">
      <c r="A136" s="14">
        <v>2</v>
      </c>
      <c r="B136" s="15">
        <v>2</v>
      </c>
      <c r="C136" s="22" t="s">
        <v>20</v>
      </c>
      <c r="D136" s="5" t="s">
        <v>21</v>
      </c>
      <c r="E136" s="50" t="s">
        <v>128</v>
      </c>
      <c r="F136" s="56">
        <v>277</v>
      </c>
      <c r="G136" s="39">
        <v>15</v>
      </c>
      <c r="H136" s="39">
        <v>32</v>
      </c>
      <c r="I136" s="39">
        <v>14</v>
      </c>
      <c r="J136" s="39">
        <v>404</v>
      </c>
      <c r="K136" s="87" t="s">
        <v>129</v>
      </c>
      <c r="L136" s="39">
        <v>47.83</v>
      </c>
    </row>
    <row r="137" spans="1:12" ht="15.75" thickBot="1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7" t="s">
        <v>30</v>
      </c>
      <c r="E138" s="50" t="s">
        <v>48</v>
      </c>
      <c r="F138" s="54">
        <v>200</v>
      </c>
      <c r="G138" s="54">
        <v>0</v>
      </c>
      <c r="H138" s="54">
        <v>0</v>
      </c>
      <c r="I138" s="64">
        <v>19</v>
      </c>
      <c r="J138" s="54">
        <v>77</v>
      </c>
      <c r="K138" s="85" t="s">
        <v>57</v>
      </c>
      <c r="L138" s="61">
        <v>4.75</v>
      </c>
    </row>
    <row r="139" spans="1:12" ht="15">
      <c r="A139" s="14"/>
      <c r="B139" s="15"/>
      <c r="C139" s="11"/>
      <c r="D139" s="7" t="s">
        <v>23</v>
      </c>
      <c r="E139" s="51" t="s">
        <v>41</v>
      </c>
      <c r="F139" s="54">
        <v>100</v>
      </c>
      <c r="G139" s="54">
        <v>8</v>
      </c>
      <c r="H139" s="54">
        <v>3</v>
      </c>
      <c r="I139" s="64">
        <v>45</v>
      </c>
      <c r="J139" s="54">
        <v>246</v>
      </c>
      <c r="K139" s="85"/>
      <c r="L139" s="61">
        <v>3.85</v>
      </c>
    </row>
    <row r="140" spans="1:12" ht="15.75" thickBot="1">
      <c r="A140" s="14"/>
      <c r="B140" s="15"/>
      <c r="C140" s="11"/>
      <c r="D140" s="7" t="s">
        <v>26</v>
      </c>
      <c r="E140" s="57" t="s">
        <v>132</v>
      </c>
      <c r="F140" s="58">
        <v>60</v>
      </c>
      <c r="G140" s="58">
        <v>1</v>
      </c>
      <c r="H140" s="58">
        <v>0</v>
      </c>
      <c r="I140" s="68">
        <v>1</v>
      </c>
      <c r="J140" s="58">
        <v>6</v>
      </c>
      <c r="K140" s="83" t="s">
        <v>131</v>
      </c>
      <c r="L140" s="84">
        <v>6.25</v>
      </c>
    </row>
    <row r="141" spans="1:12" ht="30">
      <c r="A141" s="14"/>
      <c r="B141" s="15"/>
      <c r="C141" s="11"/>
      <c r="D141" s="7" t="s">
        <v>24</v>
      </c>
      <c r="E141" s="50" t="s">
        <v>126</v>
      </c>
      <c r="F141" s="56">
        <v>150</v>
      </c>
      <c r="G141" s="56">
        <v>1</v>
      </c>
      <c r="H141" s="56">
        <v>1</v>
      </c>
      <c r="I141" s="66">
        <v>15</v>
      </c>
      <c r="J141" s="56">
        <v>70</v>
      </c>
      <c r="K141" s="43"/>
      <c r="L141" s="63">
        <v>17.5</v>
      </c>
    </row>
    <row r="142" spans="1:12" ht="15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6"/>
      <c r="B144" s="17"/>
      <c r="C144" s="8"/>
      <c r="D144" s="18" t="s">
        <v>33</v>
      </c>
      <c r="E144" s="9"/>
      <c r="F144" s="19">
        <f>SUM(F136:F143)</f>
        <v>787</v>
      </c>
      <c r="G144" s="19">
        <f t="shared" ref="G144:J144" si="62">SUM(G136:G143)</f>
        <v>25</v>
      </c>
      <c r="H144" s="19">
        <f t="shared" si="62"/>
        <v>36</v>
      </c>
      <c r="I144" s="19">
        <f t="shared" si="62"/>
        <v>94</v>
      </c>
      <c r="J144" s="19">
        <f t="shared" si="62"/>
        <v>803</v>
      </c>
      <c r="K144" s="25"/>
      <c r="L144" s="19">
        <f t="shared" ref="L144" si="63">SUM(L136:L143)</f>
        <v>80.180000000000007</v>
      </c>
    </row>
    <row r="145" spans="1:12" ht="15">
      <c r="A145" s="13">
        <f>A136</f>
        <v>2</v>
      </c>
      <c r="B145" s="13">
        <f>B136</f>
        <v>2</v>
      </c>
      <c r="C145" s="10" t="s">
        <v>25</v>
      </c>
      <c r="D145" s="7" t="s">
        <v>26</v>
      </c>
      <c r="E145" s="57" t="s">
        <v>130</v>
      </c>
      <c r="F145" s="58">
        <v>60</v>
      </c>
      <c r="G145" s="58">
        <v>0.6</v>
      </c>
      <c r="H145" s="58">
        <v>0</v>
      </c>
      <c r="I145" s="68">
        <v>2</v>
      </c>
      <c r="J145" s="58">
        <v>12</v>
      </c>
      <c r="K145" s="72" t="s">
        <v>131</v>
      </c>
      <c r="L145" s="84">
        <v>5.2</v>
      </c>
    </row>
    <row r="146" spans="1:12" ht="15">
      <c r="A146" s="14"/>
      <c r="B146" s="15"/>
      <c r="C146" s="11"/>
      <c r="D146" s="7" t="s">
        <v>27</v>
      </c>
      <c r="E146" s="51" t="s">
        <v>104</v>
      </c>
      <c r="F146" s="54">
        <v>250</v>
      </c>
      <c r="G146" s="54">
        <v>2</v>
      </c>
      <c r="H146" s="54">
        <v>5</v>
      </c>
      <c r="I146" s="64">
        <v>16</v>
      </c>
      <c r="J146" s="54">
        <v>122</v>
      </c>
      <c r="K146" s="85" t="s">
        <v>122</v>
      </c>
      <c r="L146" s="61">
        <v>6.32</v>
      </c>
    </row>
    <row r="147" spans="1:12" ht="30">
      <c r="A147" s="14"/>
      <c r="B147" s="15"/>
      <c r="C147" s="11"/>
      <c r="D147" s="7" t="s">
        <v>28</v>
      </c>
      <c r="E147" s="51" t="s">
        <v>105</v>
      </c>
      <c r="F147" s="54">
        <v>140</v>
      </c>
      <c r="G147" s="54">
        <v>13</v>
      </c>
      <c r="H147" s="54">
        <v>13</v>
      </c>
      <c r="I147" s="64">
        <v>19</v>
      </c>
      <c r="J147" s="54">
        <v>244</v>
      </c>
      <c r="K147" s="85" t="s">
        <v>107</v>
      </c>
      <c r="L147" s="61">
        <v>30.55</v>
      </c>
    </row>
    <row r="148" spans="1:12" ht="30">
      <c r="A148" s="14"/>
      <c r="B148" s="15"/>
      <c r="C148" s="11"/>
      <c r="D148" s="7" t="s">
        <v>29</v>
      </c>
      <c r="E148" s="51" t="s">
        <v>92</v>
      </c>
      <c r="F148" s="54">
        <v>180</v>
      </c>
      <c r="G148" s="54">
        <v>4</v>
      </c>
      <c r="H148" s="54">
        <v>12</v>
      </c>
      <c r="I148" s="64">
        <v>23</v>
      </c>
      <c r="J148" s="54">
        <v>191</v>
      </c>
      <c r="K148" s="85" t="s">
        <v>108</v>
      </c>
      <c r="L148" s="61">
        <v>10.9</v>
      </c>
    </row>
    <row r="149" spans="1:12" ht="15">
      <c r="A149" s="14"/>
      <c r="B149" s="15"/>
      <c r="C149" s="11"/>
      <c r="D149" s="7" t="s">
        <v>30</v>
      </c>
      <c r="E149" s="51" t="s">
        <v>106</v>
      </c>
      <c r="F149" s="54">
        <v>200</v>
      </c>
      <c r="G149" s="54">
        <v>1</v>
      </c>
      <c r="H149" s="54">
        <v>0</v>
      </c>
      <c r="I149" s="64">
        <v>21</v>
      </c>
      <c r="J149" s="54">
        <v>88</v>
      </c>
      <c r="K149" s="85" t="s">
        <v>67</v>
      </c>
      <c r="L149" s="61">
        <v>5.86</v>
      </c>
    </row>
    <row r="150" spans="1:12" ht="15">
      <c r="A150" s="14"/>
      <c r="B150" s="15"/>
      <c r="C150" s="11"/>
      <c r="D150" s="7" t="s">
        <v>31</v>
      </c>
      <c r="E150" s="51" t="s">
        <v>49</v>
      </c>
      <c r="F150" s="54">
        <v>50</v>
      </c>
      <c r="G150" s="54">
        <v>4</v>
      </c>
      <c r="H150" s="54">
        <v>1</v>
      </c>
      <c r="I150" s="64">
        <v>24</v>
      </c>
      <c r="J150" s="54">
        <v>117</v>
      </c>
      <c r="K150" s="43"/>
      <c r="L150" s="61">
        <v>1.89</v>
      </c>
    </row>
    <row r="151" spans="1:12" ht="15.75" thickBot="1">
      <c r="A151" s="14"/>
      <c r="B151" s="15"/>
      <c r="C151" s="11"/>
      <c r="D151" s="7" t="s">
        <v>32</v>
      </c>
      <c r="E151" s="51" t="s">
        <v>50</v>
      </c>
      <c r="F151" s="54">
        <v>50</v>
      </c>
      <c r="G151" s="54">
        <v>4</v>
      </c>
      <c r="H151" s="54">
        <v>2</v>
      </c>
      <c r="I151" s="64">
        <v>21</v>
      </c>
      <c r="J151" s="54">
        <v>129</v>
      </c>
      <c r="K151" s="43"/>
      <c r="L151" s="61">
        <v>1.96</v>
      </c>
    </row>
    <row r="152" spans="1:12" ht="15">
      <c r="A152" s="14"/>
      <c r="B152" s="15"/>
      <c r="C152" s="11"/>
      <c r="D152" s="7" t="s">
        <v>24</v>
      </c>
      <c r="E152" s="50" t="s">
        <v>60</v>
      </c>
      <c r="F152" s="59">
        <v>150</v>
      </c>
      <c r="G152" s="59">
        <v>1</v>
      </c>
      <c r="H152" s="59">
        <v>1</v>
      </c>
      <c r="I152" s="69">
        <v>15</v>
      </c>
      <c r="J152" s="59">
        <v>70</v>
      </c>
      <c r="K152" s="43"/>
      <c r="L152" s="86">
        <v>17.5</v>
      </c>
    </row>
    <row r="153" spans="1:12" ht="15">
      <c r="A153" s="14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16"/>
      <c r="B155" s="17"/>
      <c r="C155" s="8"/>
      <c r="D155" s="18" t="s">
        <v>33</v>
      </c>
      <c r="E155" s="9"/>
      <c r="F155" s="19">
        <f>SUM(F145:F154)</f>
        <v>1080</v>
      </c>
      <c r="G155" s="19">
        <f t="shared" ref="G155:J155" si="64">SUM(G145:G154)</f>
        <v>29.6</v>
      </c>
      <c r="H155" s="19">
        <f t="shared" si="64"/>
        <v>34</v>
      </c>
      <c r="I155" s="19">
        <f t="shared" si="64"/>
        <v>141</v>
      </c>
      <c r="J155" s="19">
        <f t="shared" si="64"/>
        <v>973</v>
      </c>
      <c r="K155" s="25"/>
      <c r="L155" s="19">
        <f t="shared" ref="L155" si="65">SUM(L145:L154)</f>
        <v>80.180000000000007</v>
      </c>
    </row>
    <row r="156" spans="1:12" ht="15.75" thickBot="1">
      <c r="A156" s="33">
        <f>A136</f>
        <v>2</v>
      </c>
      <c r="B156" s="33">
        <f>B136</f>
        <v>2</v>
      </c>
      <c r="C156" s="90" t="s">
        <v>4</v>
      </c>
      <c r="D156" s="91"/>
      <c r="E156" s="31"/>
      <c r="F156" s="32">
        <f>F144+F155</f>
        <v>1867</v>
      </c>
      <c r="G156" s="32">
        <f t="shared" ref="G156" si="66">G144+G155</f>
        <v>54.6</v>
      </c>
      <c r="H156" s="32">
        <f t="shared" ref="H156" si="67">H144+H155</f>
        <v>70</v>
      </c>
      <c r="I156" s="32">
        <f t="shared" ref="I156" si="68">I144+I155</f>
        <v>235</v>
      </c>
      <c r="J156" s="32">
        <f t="shared" ref="J156:L156" si="69">J144+J155</f>
        <v>1776</v>
      </c>
      <c r="K156" s="32"/>
      <c r="L156" s="32">
        <f t="shared" si="69"/>
        <v>160.36000000000001</v>
      </c>
    </row>
    <row r="157" spans="1:12" ht="30">
      <c r="A157" s="20">
        <v>2</v>
      </c>
      <c r="B157" s="21">
        <v>3</v>
      </c>
      <c r="C157" s="22" t="s">
        <v>20</v>
      </c>
      <c r="D157" s="5" t="s">
        <v>21</v>
      </c>
      <c r="E157" s="50" t="s">
        <v>109</v>
      </c>
      <c r="F157" s="56">
        <v>280</v>
      </c>
      <c r="G157" s="39">
        <v>27</v>
      </c>
      <c r="H157" s="39">
        <v>25</v>
      </c>
      <c r="I157" s="39">
        <v>69</v>
      </c>
      <c r="J157" s="39">
        <v>416</v>
      </c>
      <c r="K157" s="87" t="s">
        <v>110</v>
      </c>
      <c r="L157" s="39">
        <v>14.13</v>
      </c>
    </row>
    <row r="158" spans="1:12" ht="1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3"/>
      <c r="B159" s="15"/>
      <c r="C159" s="11"/>
      <c r="D159" s="7" t="s">
        <v>22</v>
      </c>
      <c r="E159" s="51" t="s">
        <v>80</v>
      </c>
      <c r="F159" s="54">
        <v>200</v>
      </c>
      <c r="G159" s="54">
        <v>3</v>
      </c>
      <c r="H159" s="54">
        <v>3</v>
      </c>
      <c r="I159" s="64">
        <v>25</v>
      </c>
      <c r="J159" s="54">
        <v>134</v>
      </c>
      <c r="K159" s="85" t="s">
        <v>81</v>
      </c>
      <c r="L159" s="61">
        <v>2.7</v>
      </c>
    </row>
    <row r="160" spans="1:12" ht="15.75" customHeight="1">
      <c r="A160" s="23"/>
      <c r="B160" s="15"/>
      <c r="C160" s="11"/>
      <c r="D160" s="7" t="s">
        <v>23</v>
      </c>
      <c r="E160" s="51" t="s">
        <v>41</v>
      </c>
      <c r="F160" s="54">
        <v>100</v>
      </c>
      <c r="G160" s="54">
        <v>8</v>
      </c>
      <c r="H160" s="54">
        <v>3</v>
      </c>
      <c r="I160" s="64">
        <v>45</v>
      </c>
      <c r="J160" s="54">
        <v>246</v>
      </c>
      <c r="K160" s="85"/>
      <c r="L160" s="61">
        <v>3.85</v>
      </c>
    </row>
    <row r="161" spans="1:12" ht="15.75" customHeight="1">
      <c r="A161" s="23"/>
      <c r="B161" s="15"/>
      <c r="C161" s="11"/>
      <c r="D161" s="76" t="s">
        <v>70</v>
      </c>
      <c r="E161" s="51" t="s">
        <v>69</v>
      </c>
      <c r="F161" s="54">
        <v>125</v>
      </c>
      <c r="G161" s="54">
        <v>4</v>
      </c>
      <c r="H161" s="54">
        <v>3</v>
      </c>
      <c r="I161" s="64">
        <v>7</v>
      </c>
      <c r="J161" s="54">
        <v>96</v>
      </c>
      <c r="K161" s="85"/>
      <c r="L161" s="61">
        <v>25</v>
      </c>
    </row>
    <row r="162" spans="1:12" ht="15.75" customHeight="1" thickBot="1">
      <c r="A162" s="23"/>
      <c r="B162" s="15"/>
      <c r="C162" s="11"/>
      <c r="D162" s="81" t="s">
        <v>44</v>
      </c>
      <c r="E162" s="52" t="s">
        <v>43</v>
      </c>
      <c r="F162" s="55">
        <v>10</v>
      </c>
      <c r="G162" s="55">
        <v>0</v>
      </c>
      <c r="H162" s="55">
        <v>7</v>
      </c>
      <c r="I162" s="65">
        <v>0</v>
      </c>
      <c r="J162" s="55">
        <v>66</v>
      </c>
      <c r="K162" s="82" t="s">
        <v>52</v>
      </c>
      <c r="L162" s="62">
        <v>8.5</v>
      </c>
    </row>
    <row r="163" spans="1:12" ht="30">
      <c r="A163" s="23"/>
      <c r="B163" s="15"/>
      <c r="C163" s="11"/>
      <c r="D163" s="7" t="s">
        <v>30</v>
      </c>
      <c r="E163" s="51" t="s">
        <v>40</v>
      </c>
      <c r="F163" s="54">
        <v>200</v>
      </c>
      <c r="G163" s="54">
        <v>1</v>
      </c>
      <c r="H163" s="54">
        <v>0</v>
      </c>
      <c r="I163" s="64">
        <v>20</v>
      </c>
      <c r="J163" s="54">
        <v>83</v>
      </c>
      <c r="K163" s="43"/>
      <c r="L163" s="61">
        <v>26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33</v>
      </c>
      <c r="E166" s="9"/>
      <c r="F166" s="19">
        <f>SUM(F157:F165)</f>
        <v>915</v>
      </c>
      <c r="G166" s="19">
        <f t="shared" ref="G166:J166" si="70">SUM(G157:G165)</f>
        <v>43</v>
      </c>
      <c r="H166" s="19">
        <f t="shared" si="70"/>
        <v>41</v>
      </c>
      <c r="I166" s="19">
        <f t="shared" si="70"/>
        <v>166</v>
      </c>
      <c r="J166" s="19">
        <f t="shared" si="70"/>
        <v>1041</v>
      </c>
      <c r="K166" s="25"/>
      <c r="L166" s="19">
        <f t="shared" ref="L166" si="71">SUM(L157:L165)</f>
        <v>80.180000000000007</v>
      </c>
    </row>
    <row r="167" spans="1:12" ht="15">
      <c r="A167" s="26">
        <f>A157</f>
        <v>2</v>
      </c>
      <c r="B167" s="13">
        <f>B157</f>
        <v>3</v>
      </c>
      <c r="C167" s="10" t="s">
        <v>25</v>
      </c>
      <c r="D167" s="7" t="s">
        <v>26</v>
      </c>
      <c r="E167" s="57" t="s">
        <v>132</v>
      </c>
      <c r="F167" s="58">
        <v>60</v>
      </c>
      <c r="G167" s="58">
        <v>1</v>
      </c>
      <c r="H167" s="58">
        <v>0</v>
      </c>
      <c r="I167" s="68">
        <v>1</v>
      </c>
      <c r="J167" s="58">
        <v>6</v>
      </c>
      <c r="K167" s="83" t="s">
        <v>131</v>
      </c>
      <c r="L167" s="84">
        <v>6.25</v>
      </c>
    </row>
    <row r="168" spans="1:12" ht="15">
      <c r="A168" s="23"/>
      <c r="B168" s="15"/>
      <c r="C168" s="11"/>
      <c r="D168" s="7" t="s">
        <v>27</v>
      </c>
      <c r="E168" s="51" t="s">
        <v>45</v>
      </c>
      <c r="F168" s="54">
        <v>250</v>
      </c>
      <c r="G168" s="54">
        <v>6</v>
      </c>
      <c r="H168" s="54">
        <v>5</v>
      </c>
      <c r="I168" s="64">
        <v>18</v>
      </c>
      <c r="J168" s="54">
        <v>141</v>
      </c>
      <c r="K168" s="85" t="s">
        <v>54</v>
      </c>
      <c r="L168" s="61">
        <v>6.5</v>
      </c>
    </row>
    <row r="169" spans="1:12" ht="30">
      <c r="A169" s="23"/>
      <c r="B169" s="15"/>
      <c r="C169" s="11"/>
      <c r="D169" s="7" t="s">
        <v>28</v>
      </c>
      <c r="E169" s="51" t="s">
        <v>111</v>
      </c>
      <c r="F169" s="54">
        <v>99</v>
      </c>
      <c r="G169" s="54">
        <v>14</v>
      </c>
      <c r="H169" s="54">
        <v>18</v>
      </c>
      <c r="I169" s="64">
        <v>16</v>
      </c>
      <c r="J169" s="54">
        <v>218</v>
      </c>
      <c r="K169" s="85" t="s">
        <v>112</v>
      </c>
      <c r="L169" s="61">
        <v>31.89</v>
      </c>
    </row>
    <row r="170" spans="1:12" ht="30.75" thickBot="1">
      <c r="A170" s="23"/>
      <c r="B170" s="15"/>
      <c r="C170" s="11"/>
      <c r="D170" s="7" t="s">
        <v>29</v>
      </c>
      <c r="E170" s="51" t="s">
        <v>47</v>
      </c>
      <c r="F170" s="54">
        <v>180</v>
      </c>
      <c r="G170" s="54">
        <v>7</v>
      </c>
      <c r="H170" s="54">
        <v>7</v>
      </c>
      <c r="I170" s="64">
        <v>25</v>
      </c>
      <c r="J170" s="54">
        <v>218</v>
      </c>
      <c r="K170" s="85" t="s">
        <v>56</v>
      </c>
      <c r="L170" s="61">
        <v>9.44</v>
      </c>
    </row>
    <row r="171" spans="1:12" ht="15">
      <c r="A171" s="23"/>
      <c r="B171" s="15"/>
      <c r="C171" s="11"/>
      <c r="D171" s="7" t="s">
        <v>30</v>
      </c>
      <c r="E171" s="50" t="s">
        <v>48</v>
      </c>
      <c r="F171" s="54">
        <v>200</v>
      </c>
      <c r="G171" s="54">
        <v>0</v>
      </c>
      <c r="H171" s="54">
        <v>0</v>
      </c>
      <c r="I171" s="64">
        <v>19</v>
      </c>
      <c r="J171" s="54">
        <v>77</v>
      </c>
      <c r="K171" s="85" t="s">
        <v>57</v>
      </c>
      <c r="L171" s="61">
        <v>4.75</v>
      </c>
    </row>
    <row r="172" spans="1:12" ht="15">
      <c r="A172" s="23"/>
      <c r="B172" s="15"/>
      <c r="C172" s="11"/>
      <c r="D172" s="7" t="s">
        <v>31</v>
      </c>
      <c r="E172" s="51" t="s">
        <v>49</v>
      </c>
      <c r="F172" s="54">
        <v>50</v>
      </c>
      <c r="G172" s="54">
        <v>4</v>
      </c>
      <c r="H172" s="54">
        <v>1</v>
      </c>
      <c r="I172" s="64">
        <v>24</v>
      </c>
      <c r="J172" s="54">
        <v>117</v>
      </c>
      <c r="K172" s="43"/>
      <c r="L172" s="61">
        <v>1.89</v>
      </c>
    </row>
    <row r="173" spans="1:12" ht="15.75" thickBot="1">
      <c r="A173" s="23"/>
      <c r="B173" s="15"/>
      <c r="C173" s="11"/>
      <c r="D173" s="7" t="s">
        <v>32</v>
      </c>
      <c r="E173" s="51" t="s">
        <v>50</v>
      </c>
      <c r="F173" s="54">
        <v>50</v>
      </c>
      <c r="G173" s="54">
        <v>4</v>
      </c>
      <c r="H173" s="54">
        <v>2</v>
      </c>
      <c r="I173" s="64">
        <v>21</v>
      </c>
      <c r="J173" s="54">
        <v>129</v>
      </c>
      <c r="K173" s="43"/>
      <c r="L173" s="61">
        <v>1.96</v>
      </c>
    </row>
    <row r="174" spans="1:12" ht="30">
      <c r="A174" s="23"/>
      <c r="B174" s="15"/>
      <c r="C174" s="11"/>
      <c r="D174" s="7" t="s">
        <v>24</v>
      </c>
      <c r="E174" s="50" t="s">
        <v>139</v>
      </c>
      <c r="F174" s="56">
        <v>150</v>
      </c>
      <c r="G174" s="56">
        <v>1</v>
      </c>
      <c r="H174" s="56">
        <v>1</v>
      </c>
      <c r="I174" s="66">
        <v>15</v>
      </c>
      <c r="J174" s="56">
        <v>70</v>
      </c>
      <c r="K174" s="43"/>
      <c r="L174" s="63">
        <v>17.5</v>
      </c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4"/>
      <c r="B177" s="17"/>
      <c r="C177" s="8"/>
      <c r="D177" s="18" t="s">
        <v>33</v>
      </c>
      <c r="E177" s="9"/>
      <c r="F177" s="19">
        <f>SUM(F167:F176)</f>
        <v>1039</v>
      </c>
      <c r="G177" s="19">
        <f t="shared" ref="G177:J177" si="72">SUM(G167:G176)</f>
        <v>37</v>
      </c>
      <c r="H177" s="19">
        <f t="shared" si="72"/>
        <v>34</v>
      </c>
      <c r="I177" s="19">
        <f t="shared" si="72"/>
        <v>139</v>
      </c>
      <c r="J177" s="19">
        <f t="shared" si="72"/>
        <v>976</v>
      </c>
      <c r="K177" s="25"/>
      <c r="L177" s="19">
        <f t="shared" ref="L177" si="73">SUM(L167:L176)</f>
        <v>80.180000000000007</v>
      </c>
    </row>
    <row r="178" spans="1:12" ht="15.75" thickBot="1">
      <c r="A178" s="29">
        <f>A157</f>
        <v>2</v>
      </c>
      <c r="B178" s="30">
        <f>B157</f>
        <v>3</v>
      </c>
      <c r="C178" s="90" t="s">
        <v>4</v>
      </c>
      <c r="D178" s="91"/>
      <c r="E178" s="31"/>
      <c r="F178" s="32">
        <f>F166+F177</f>
        <v>1954</v>
      </c>
      <c r="G178" s="32">
        <f t="shared" ref="G178" si="74">G166+G177</f>
        <v>80</v>
      </c>
      <c r="H178" s="32">
        <f t="shared" ref="H178" si="75">H166+H177</f>
        <v>75</v>
      </c>
      <c r="I178" s="32">
        <f t="shared" ref="I178" si="76">I166+I177</f>
        <v>305</v>
      </c>
      <c r="J178" s="32">
        <f t="shared" ref="J178:L178" si="77">J166+J177</f>
        <v>2017</v>
      </c>
      <c r="K178" s="32"/>
      <c r="L178" s="32">
        <f t="shared" si="77"/>
        <v>160.36000000000001</v>
      </c>
    </row>
    <row r="179" spans="1:12" ht="45">
      <c r="A179" s="20">
        <v>2</v>
      </c>
      <c r="B179" s="21">
        <v>4</v>
      </c>
      <c r="C179" s="22" t="s">
        <v>20</v>
      </c>
      <c r="D179" s="5" t="s">
        <v>21</v>
      </c>
      <c r="E179" s="50" t="s">
        <v>123</v>
      </c>
      <c r="F179" s="56">
        <v>320</v>
      </c>
      <c r="G179" s="73">
        <v>25</v>
      </c>
      <c r="H179" s="73">
        <v>29</v>
      </c>
      <c r="I179" s="74">
        <v>64</v>
      </c>
      <c r="J179" s="56">
        <v>578</v>
      </c>
      <c r="K179" s="89" t="s">
        <v>124</v>
      </c>
      <c r="L179" s="63">
        <v>39.479999999999997</v>
      </c>
    </row>
    <row r="180" spans="1:12" ht="15">
      <c r="A180" s="23"/>
      <c r="B180" s="15"/>
      <c r="C180" s="11"/>
      <c r="D180" s="6"/>
      <c r="E180" s="51"/>
      <c r="F180" s="54"/>
      <c r="G180" s="54"/>
      <c r="H180" s="54"/>
      <c r="I180" s="64"/>
      <c r="J180" s="54"/>
      <c r="K180" s="83"/>
      <c r="L180" s="61"/>
    </row>
    <row r="181" spans="1:12" ht="15">
      <c r="A181" s="23"/>
      <c r="B181" s="15"/>
      <c r="C181" s="11"/>
      <c r="D181" s="7" t="s">
        <v>22</v>
      </c>
      <c r="E181" s="51" t="s">
        <v>88</v>
      </c>
      <c r="F181" s="54">
        <v>222</v>
      </c>
      <c r="G181" s="54">
        <v>0</v>
      </c>
      <c r="H181" s="54">
        <v>0</v>
      </c>
      <c r="I181" s="64">
        <v>12</v>
      </c>
      <c r="J181" s="54">
        <v>50</v>
      </c>
      <c r="K181" s="85" t="s">
        <v>89</v>
      </c>
      <c r="L181" s="61">
        <v>4.5999999999999996</v>
      </c>
    </row>
    <row r="182" spans="1:12" ht="15">
      <c r="A182" s="23"/>
      <c r="B182" s="15"/>
      <c r="C182" s="11"/>
      <c r="D182" s="7" t="s">
        <v>23</v>
      </c>
      <c r="E182" s="51" t="s">
        <v>41</v>
      </c>
      <c r="F182" s="54">
        <v>100</v>
      </c>
      <c r="G182" s="54">
        <v>8</v>
      </c>
      <c r="H182" s="54">
        <v>3</v>
      </c>
      <c r="I182" s="64">
        <v>45</v>
      </c>
      <c r="J182" s="54">
        <v>246</v>
      </c>
      <c r="K182" s="85"/>
      <c r="L182" s="61">
        <v>3.85</v>
      </c>
    </row>
    <row r="183" spans="1:12" ht="15">
      <c r="A183" s="23"/>
      <c r="B183" s="15"/>
      <c r="C183" s="11"/>
      <c r="D183" s="7" t="s">
        <v>26</v>
      </c>
      <c r="E183" s="57" t="s">
        <v>132</v>
      </c>
      <c r="F183" s="58">
        <v>60</v>
      </c>
      <c r="G183" s="58">
        <v>1</v>
      </c>
      <c r="H183" s="58">
        <v>0</v>
      </c>
      <c r="I183" s="68">
        <v>1</v>
      </c>
      <c r="J183" s="58">
        <v>6</v>
      </c>
      <c r="K183" s="83" t="s">
        <v>131</v>
      </c>
      <c r="L183" s="84">
        <v>6.25</v>
      </c>
    </row>
    <row r="184" spans="1:12" ht="15.75" thickBot="1">
      <c r="A184" s="23"/>
      <c r="B184" s="15"/>
      <c r="C184" s="11"/>
      <c r="D184" s="7" t="s">
        <v>44</v>
      </c>
      <c r="E184" s="52" t="s">
        <v>43</v>
      </c>
      <c r="F184" s="55">
        <v>10</v>
      </c>
      <c r="G184" s="55">
        <v>0</v>
      </c>
      <c r="H184" s="55">
        <v>7</v>
      </c>
      <c r="I184" s="65">
        <v>0</v>
      </c>
      <c r="J184" s="55">
        <v>66</v>
      </c>
      <c r="K184" s="82" t="s">
        <v>52</v>
      </c>
      <c r="L184" s="62">
        <v>8.5</v>
      </c>
    </row>
    <row r="185" spans="1:12" ht="15">
      <c r="A185" s="23"/>
      <c r="B185" s="15"/>
      <c r="C185" s="11"/>
      <c r="D185" s="7" t="s">
        <v>24</v>
      </c>
      <c r="E185" s="50" t="s">
        <v>60</v>
      </c>
      <c r="F185" s="56">
        <v>150</v>
      </c>
      <c r="G185" s="56">
        <v>1</v>
      </c>
      <c r="H185" s="56">
        <v>1</v>
      </c>
      <c r="I185" s="66">
        <v>15</v>
      </c>
      <c r="J185" s="56">
        <v>70</v>
      </c>
      <c r="K185" s="43"/>
      <c r="L185" s="63">
        <v>17.5</v>
      </c>
    </row>
    <row r="186" spans="1:12" ht="15">
      <c r="A186" s="23"/>
      <c r="B186" s="15"/>
      <c r="C186" s="11"/>
      <c r="D186" s="6"/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4"/>
      <c r="B188" s="17"/>
      <c r="C188" s="8"/>
      <c r="D188" s="18" t="s">
        <v>33</v>
      </c>
      <c r="E188" s="9"/>
      <c r="F188" s="19">
        <f>SUM(F179:F187)</f>
        <v>862</v>
      </c>
      <c r="G188" s="19">
        <f t="shared" ref="G188:J188" si="78">SUM(G179:G187)</f>
        <v>35</v>
      </c>
      <c r="H188" s="19">
        <f t="shared" si="78"/>
        <v>40</v>
      </c>
      <c r="I188" s="19">
        <f t="shared" si="78"/>
        <v>137</v>
      </c>
      <c r="J188" s="19">
        <f t="shared" si="78"/>
        <v>1016</v>
      </c>
      <c r="K188" s="25"/>
      <c r="L188" s="19">
        <f t="shared" ref="L188" si="79">SUM(L179:L187)</f>
        <v>80.180000000000007</v>
      </c>
    </row>
    <row r="189" spans="1:12" ht="15">
      <c r="A189" s="26">
        <f>A179</f>
        <v>2</v>
      </c>
      <c r="B189" s="13">
        <f>B179</f>
        <v>4</v>
      </c>
      <c r="C189" s="10" t="s">
        <v>25</v>
      </c>
      <c r="D189" s="7" t="s">
        <v>26</v>
      </c>
      <c r="E189" s="57" t="s">
        <v>130</v>
      </c>
      <c r="F189" s="58">
        <v>60</v>
      </c>
      <c r="G189" s="58">
        <v>0.6</v>
      </c>
      <c r="H189" s="58">
        <v>0</v>
      </c>
      <c r="I189" s="68">
        <v>2</v>
      </c>
      <c r="J189" s="58">
        <v>12</v>
      </c>
      <c r="K189" s="72" t="s">
        <v>131</v>
      </c>
      <c r="L189" s="84">
        <v>5.2</v>
      </c>
    </row>
    <row r="190" spans="1:12" ht="15">
      <c r="A190" s="23"/>
      <c r="B190" s="15"/>
      <c r="C190" s="11"/>
      <c r="D190" s="7" t="s">
        <v>27</v>
      </c>
      <c r="E190" s="51" t="s">
        <v>61</v>
      </c>
      <c r="F190" s="54">
        <v>260</v>
      </c>
      <c r="G190" s="54">
        <v>2</v>
      </c>
      <c r="H190" s="54">
        <v>5</v>
      </c>
      <c r="I190" s="64">
        <v>12</v>
      </c>
      <c r="J190" s="54">
        <v>102</v>
      </c>
      <c r="K190" s="85" t="s">
        <v>64</v>
      </c>
      <c r="L190" s="61">
        <v>6.27</v>
      </c>
    </row>
    <row r="191" spans="1:12" ht="30">
      <c r="A191" s="23"/>
      <c r="B191" s="15"/>
      <c r="C191" s="11"/>
      <c r="D191" s="7" t="s">
        <v>28</v>
      </c>
      <c r="E191" s="51" t="s">
        <v>113</v>
      </c>
      <c r="F191" s="54">
        <v>160</v>
      </c>
      <c r="G191" s="54">
        <v>12</v>
      </c>
      <c r="H191" s="54">
        <v>14</v>
      </c>
      <c r="I191" s="64">
        <v>14</v>
      </c>
      <c r="J191" s="54">
        <v>224</v>
      </c>
      <c r="K191" s="85" t="s">
        <v>114</v>
      </c>
      <c r="L191" s="61">
        <v>31</v>
      </c>
    </row>
    <row r="192" spans="1:12" ht="30">
      <c r="A192" s="23"/>
      <c r="B192" s="15"/>
      <c r="C192" s="11"/>
      <c r="D192" s="7" t="s">
        <v>29</v>
      </c>
      <c r="E192" s="51" t="s">
        <v>63</v>
      </c>
      <c r="F192" s="54">
        <v>180</v>
      </c>
      <c r="G192" s="54">
        <v>4</v>
      </c>
      <c r="H192" s="54">
        <v>7</v>
      </c>
      <c r="I192" s="64">
        <v>25</v>
      </c>
      <c r="J192" s="54">
        <v>189</v>
      </c>
      <c r="K192" s="85" t="s">
        <v>66</v>
      </c>
      <c r="L192" s="61">
        <v>10.5</v>
      </c>
    </row>
    <row r="193" spans="1:12" ht="15">
      <c r="A193" s="23"/>
      <c r="B193" s="15"/>
      <c r="C193" s="11"/>
      <c r="D193" s="7" t="s">
        <v>30</v>
      </c>
      <c r="E193" s="51" t="s">
        <v>93</v>
      </c>
      <c r="F193" s="54">
        <v>200</v>
      </c>
      <c r="G193" s="54">
        <v>1</v>
      </c>
      <c r="H193" s="54">
        <v>0</v>
      </c>
      <c r="I193" s="64">
        <v>21</v>
      </c>
      <c r="J193" s="54">
        <v>88</v>
      </c>
      <c r="K193" s="85" t="s">
        <v>67</v>
      </c>
      <c r="L193" s="61">
        <v>5.86</v>
      </c>
    </row>
    <row r="194" spans="1:12" ht="15">
      <c r="A194" s="23"/>
      <c r="B194" s="15"/>
      <c r="C194" s="11"/>
      <c r="D194" s="7" t="s">
        <v>31</v>
      </c>
      <c r="E194" s="51" t="s">
        <v>49</v>
      </c>
      <c r="F194" s="54">
        <v>50</v>
      </c>
      <c r="G194" s="54">
        <v>4</v>
      </c>
      <c r="H194" s="54">
        <v>1</v>
      </c>
      <c r="I194" s="64">
        <v>24</v>
      </c>
      <c r="J194" s="54">
        <v>117</v>
      </c>
      <c r="K194" s="43"/>
      <c r="L194" s="61">
        <v>1.89</v>
      </c>
    </row>
    <row r="195" spans="1:12" ht="15.75" thickBot="1">
      <c r="A195" s="23"/>
      <c r="B195" s="15"/>
      <c r="C195" s="11"/>
      <c r="D195" s="7" t="s">
        <v>32</v>
      </c>
      <c r="E195" s="51" t="s">
        <v>50</v>
      </c>
      <c r="F195" s="54">
        <v>50</v>
      </c>
      <c r="G195" s="54">
        <v>4</v>
      </c>
      <c r="H195" s="54">
        <v>2</v>
      </c>
      <c r="I195" s="64">
        <v>21</v>
      </c>
      <c r="J195" s="54">
        <v>129</v>
      </c>
      <c r="K195" s="43"/>
      <c r="L195" s="61">
        <v>1.96</v>
      </c>
    </row>
    <row r="196" spans="1:12" ht="30">
      <c r="A196" s="23"/>
      <c r="B196" s="15"/>
      <c r="C196" s="11"/>
      <c r="D196" s="7" t="s">
        <v>24</v>
      </c>
      <c r="E196" s="50" t="s">
        <v>126</v>
      </c>
      <c r="F196" s="59">
        <v>150</v>
      </c>
      <c r="G196" s="59">
        <v>1</v>
      </c>
      <c r="H196" s="59">
        <v>1</v>
      </c>
      <c r="I196" s="69">
        <v>15</v>
      </c>
      <c r="J196" s="59">
        <v>70</v>
      </c>
      <c r="K196" s="43"/>
      <c r="L196" s="86">
        <v>17.5</v>
      </c>
    </row>
    <row r="197" spans="1:12" ht="1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4"/>
      <c r="B199" s="17"/>
      <c r="C199" s="8"/>
      <c r="D199" s="18" t="s">
        <v>33</v>
      </c>
      <c r="E199" s="9"/>
      <c r="F199" s="19">
        <f>SUM(F189:F198)</f>
        <v>1110</v>
      </c>
      <c r="G199" s="19">
        <f t="shared" ref="G199:J199" si="80">SUM(G189:G198)</f>
        <v>28.6</v>
      </c>
      <c r="H199" s="19">
        <f t="shared" si="80"/>
        <v>30</v>
      </c>
      <c r="I199" s="19">
        <f t="shared" si="80"/>
        <v>134</v>
      </c>
      <c r="J199" s="19">
        <f t="shared" si="80"/>
        <v>931</v>
      </c>
      <c r="K199" s="25"/>
      <c r="L199" s="19">
        <f t="shared" ref="L199" si="81">SUM(L189:L198)</f>
        <v>80.180000000000007</v>
      </c>
    </row>
    <row r="200" spans="1:12" ht="15.75" thickBot="1">
      <c r="A200" s="29">
        <f>A179</f>
        <v>2</v>
      </c>
      <c r="B200" s="30">
        <f>B179</f>
        <v>4</v>
      </c>
      <c r="C200" s="90" t="s">
        <v>4</v>
      </c>
      <c r="D200" s="91"/>
      <c r="E200" s="31"/>
      <c r="F200" s="32">
        <f>F188+F199</f>
        <v>1972</v>
      </c>
      <c r="G200" s="32">
        <f t="shared" ref="G200" si="82">G188+G199</f>
        <v>63.6</v>
      </c>
      <c r="H200" s="32">
        <f t="shared" ref="H200" si="83">H188+H199</f>
        <v>70</v>
      </c>
      <c r="I200" s="32">
        <f t="shared" ref="I200" si="84">I188+I199</f>
        <v>271</v>
      </c>
      <c r="J200" s="32">
        <f t="shared" ref="J200:L200" si="85">J188+J199</f>
        <v>1947</v>
      </c>
      <c r="K200" s="32"/>
      <c r="L200" s="32">
        <f t="shared" si="85"/>
        <v>160.36000000000001</v>
      </c>
    </row>
    <row r="201" spans="1:12" ht="30">
      <c r="A201" s="20">
        <v>2</v>
      </c>
      <c r="B201" s="21">
        <v>5</v>
      </c>
      <c r="C201" s="22" t="s">
        <v>20</v>
      </c>
      <c r="D201" s="5" t="s">
        <v>21</v>
      </c>
      <c r="E201" s="50" t="s">
        <v>115</v>
      </c>
      <c r="F201" s="56">
        <v>287</v>
      </c>
      <c r="G201" s="39">
        <v>18</v>
      </c>
      <c r="H201" s="39">
        <v>17</v>
      </c>
      <c r="I201" s="39">
        <v>40</v>
      </c>
      <c r="J201" s="39">
        <v>389</v>
      </c>
      <c r="K201" s="87" t="s">
        <v>117</v>
      </c>
      <c r="L201" s="39">
        <v>36.33</v>
      </c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5"/>
      <c r="C203" s="11"/>
      <c r="D203" s="7" t="s">
        <v>22</v>
      </c>
      <c r="E203" s="51" t="s">
        <v>59</v>
      </c>
      <c r="F203" s="54">
        <v>200</v>
      </c>
      <c r="G203" s="54">
        <v>3</v>
      </c>
      <c r="H203" s="54">
        <v>2</v>
      </c>
      <c r="I203" s="64">
        <v>17</v>
      </c>
      <c r="J203" s="54">
        <v>113</v>
      </c>
      <c r="K203" s="85" t="s">
        <v>116</v>
      </c>
      <c r="L203" s="61">
        <v>6</v>
      </c>
    </row>
    <row r="204" spans="1:12" ht="15">
      <c r="A204" s="23"/>
      <c r="B204" s="15"/>
      <c r="C204" s="11"/>
      <c r="D204" s="7" t="s">
        <v>23</v>
      </c>
      <c r="E204" s="51" t="s">
        <v>41</v>
      </c>
      <c r="F204" s="54">
        <v>100</v>
      </c>
      <c r="G204" s="54">
        <v>8</v>
      </c>
      <c r="H204" s="54">
        <v>3</v>
      </c>
      <c r="I204" s="64">
        <v>45</v>
      </c>
      <c r="J204" s="54">
        <v>246</v>
      </c>
      <c r="K204" s="85"/>
      <c r="L204" s="61">
        <v>3.85</v>
      </c>
    </row>
    <row r="205" spans="1:12" ht="15">
      <c r="A205" s="23"/>
      <c r="B205" s="15"/>
      <c r="C205" s="11"/>
      <c r="D205" s="7" t="s">
        <v>44</v>
      </c>
      <c r="E205" s="51" t="s">
        <v>42</v>
      </c>
      <c r="F205" s="54">
        <v>15</v>
      </c>
      <c r="G205" s="54">
        <v>3</v>
      </c>
      <c r="H205" s="54">
        <v>4</v>
      </c>
      <c r="I205" s="64">
        <v>0</v>
      </c>
      <c r="J205" s="54">
        <v>54</v>
      </c>
      <c r="K205" s="85" t="s">
        <v>51</v>
      </c>
      <c r="L205" s="61">
        <v>8</v>
      </c>
    </row>
    <row r="206" spans="1:12" ht="15.75" thickBot="1">
      <c r="A206" s="23"/>
      <c r="B206" s="15"/>
      <c r="C206" s="11"/>
      <c r="D206" s="7" t="s">
        <v>44</v>
      </c>
      <c r="E206" s="52" t="s">
        <v>43</v>
      </c>
      <c r="F206" s="55">
        <v>10</v>
      </c>
      <c r="G206" s="55">
        <v>0</v>
      </c>
      <c r="H206" s="55">
        <v>7</v>
      </c>
      <c r="I206" s="65">
        <v>0</v>
      </c>
      <c r="J206" s="55">
        <v>66</v>
      </c>
      <c r="K206" s="82" t="s">
        <v>52</v>
      </c>
      <c r="L206" s="62">
        <v>8.5</v>
      </c>
    </row>
    <row r="207" spans="1:12" ht="30">
      <c r="A207" s="23"/>
      <c r="B207" s="15"/>
      <c r="C207" s="11"/>
      <c r="D207" s="7" t="s">
        <v>24</v>
      </c>
      <c r="E207" s="50" t="s">
        <v>126</v>
      </c>
      <c r="F207" s="56">
        <v>150</v>
      </c>
      <c r="G207" s="56">
        <v>1</v>
      </c>
      <c r="H207" s="56">
        <v>1</v>
      </c>
      <c r="I207" s="66">
        <v>15</v>
      </c>
      <c r="J207" s="56">
        <v>70</v>
      </c>
      <c r="K207" s="43"/>
      <c r="L207" s="63">
        <v>17.5</v>
      </c>
    </row>
    <row r="208" spans="1:12" ht="15">
      <c r="A208" s="23"/>
      <c r="B208" s="15"/>
      <c r="C208" s="11"/>
      <c r="D208" s="6"/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.75" customHeight="1">
      <c r="A210" s="24"/>
      <c r="B210" s="17"/>
      <c r="C210" s="8"/>
      <c r="D210" s="18" t="s">
        <v>33</v>
      </c>
      <c r="E210" s="9"/>
      <c r="F210" s="19">
        <f>SUM(F201:F209)</f>
        <v>762</v>
      </c>
      <c r="G210" s="19">
        <f t="shared" ref="G210:J210" si="86">SUM(G201:G209)</f>
        <v>33</v>
      </c>
      <c r="H210" s="19">
        <f t="shared" si="86"/>
        <v>34</v>
      </c>
      <c r="I210" s="19">
        <f t="shared" si="86"/>
        <v>117</v>
      </c>
      <c r="J210" s="19">
        <f t="shared" si="86"/>
        <v>938</v>
      </c>
      <c r="K210" s="25"/>
      <c r="L210" s="19">
        <f t="shared" ref="L210" si="87">SUM(L201:L209)</f>
        <v>80.180000000000007</v>
      </c>
    </row>
    <row r="211" spans="1:12" ht="15">
      <c r="A211" s="26">
        <f>A201</f>
        <v>2</v>
      </c>
      <c r="B211" s="13">
        <f>B201</f>
        <v>5</v>
      </c>
      <c r="C211" s="10" t="s">
        <v>25</v>
      </c>
      <c r="D211" s="7" t="s">
        <v>26</v>
      </c>
      <c r="E211" s="57" t="s">
        <v>132</v>
      </c>
      <c r="F211" s="58">
        <v>60</v>
      </c>
      <c r="G211" s="58">
        <v>1</v>
      </c>
      <c r="H211" s="58">
        <v>0</v>
      </c>
      <c r="I211" s="68">
        <v>1</v>
      </c>
      <c r="J211" s="58">
        <v>6</v>
      </c>
      <c r="K211" s="83" t="s">
        <v>131</v>
      </c>
      <c r="L211" s="84">
        <v>6.25</v>
      </c>
    </row>
    <row r="212" spans="1:12" ht="15">
      <c r="A212" s="23"/>
      <c r="B212" s="15"/>
      <c r="C212" s="11"/>
      <c r="D212" s="7" t="s">
        <v>27</v>
      </c>
      <c r="E212" s="51" t="s">
        <v>118</v>
      </c>
      <c r="F212" s="54">
        <v>250</v>
      </c>
      <c r="G212" s="54">
        <v>6</v>
      </c>
      <c r="H212" s="54">
        <v>5</v>
      </c>
      <c r="I212" s="64">
        <v>10</v>
      </c>
      <c r="J212" s="54">
        <v>115</v>
      </c>
      <c r="K212" s="85" t="s">
        <v>120</v>
      </c>
      <c r="L212" s="61">
        <v>6.89</v>
      </c>
    </row>
    <row r="213" spans="1:12" ht="30">
      <c r="A213" s="23"/>
      <c r="B213" s="15"/>
      <c r="C213" s="11"/>
      <c r="D213" s="7" t="s">
        <v>28</v>
      </c>
      <c r="E213" s="51" t="s">
        <v>46</v>
      </c>
      <c r="F213" s="54">
        <v>99</v>
      </c>
      <c r="G213" s="54">
        <v>17</v>
      </c>
      <c r="H213" s="54">
        <v>24</v>
      </c>
      <c r="I213" s="64">
        <v>14</v>
      </c>
      <c r="J213" s="54">
        <v>344</v>
      </c>
      <c r="K213" s="85" t="s">
        <v>121</v>
      </c>
      <c r="L213" s="61">
        <v>32.94</v>
      </c>
    </row>
    <row r="214" spans="1:12" ht="30.75" thickBot="1">
      <c r="A214" s="23"/>
      <c r="B214" s="15"/>
      <c r="C214" s="11"/>
      <c r="D214" s="7" t="s">
        <v>29</v>
      </c>
      <c r="E214" s="51" t="s">
        <v>119</v>
      </c>
      <c r="F214" s="54">
        <v>180</v>
      </c>
      <c r="G214" s="54">
        <v>11</v>
      </c>
      <c r="H214" s="54">
        <v>8</v>
      </c>
      <c r="I214" s="64">
        <v>52</v>
      </c>
      <c r="J214" s="54">
        <v>325</v>
      </c>
      <c r="K214" s="85" t="s">
        <v>78</v>
      </c>
      <c r="L214" s="61">
        <v>8</v>
      </c>
    </row>
    <row r="215" spans="1:12" ht="15">
      <c r="A215" s="23"/>
      <c r="B215" s="15"/>
      <c r="C215" s="11"/>
      <c r="D215" s="7" t="s">
        <v>30</v>
      </c>
      <c r="E215" s="50" t="s">
        <v>48</v>
      </c>
      <c r="F215" s="54">
        <v>200</v>
      </c>
      <c r="G215" s="54">
        <v>0</v>
      </c>
      <c r="H215" s="54">
        <v>0</v>
      </c>
      <c r="I215" s="64">
        <v>19</v>
      </c>
      <c r="J215" s="54">
        <v>77</v>
      </c>
      <c r="K215" s="85" t="s">
        <v>57</v>
      </c>
      <c r="L215" s="61">
        <v>4.75</v>
      </c>
    </row>
    <row r="216" spans="1:12" ht="15">
      <c r="A216" s="23"/>
      <c r="B216" s="15"/>
      <c r="C216" s="11"/>
      <c r="D216" s="7" t="s">
        <v>31</v>
      </c>
      <c r="E216" s="51" t="s">
        <v>49</v>
      </c>
      <c r="F216" s="54">
        <v>50</v>
      </c>
      <c r="G216" s="54">
        <v>4</v>
      </c>
      <c r="H216" s="54">
        <v>1</v>
      </c>
      <c r="I216" s="64">
        <v>24</v>
      </c>
      <c r="J216" s="54">
        <v>117</v>
      </c>
      <c r="K216" s="43"/>
      <c r="L216" s="61">
        <v>1.89</v>
      </c>
    </row>
    <row r="217" spans="1:12" ht="15.75" thickBot="1">
      <c r="A217" s="23"/>
      <c r="B217" s="15"/>
      <c r="C217" s="11"/>
      <c r="D217" s="7" t="s">
        <v>32</v>
      </c>
      <c r="E217" s="51" t="s">
        <v>50</v>
      </c>
      <c r="F217" s="54">
        <v>50</v>
      </c>
      <c r="G217" s="54">
        <v>4</v>
      </c>
      <c r="H217" s="54">
        <v>2</v>
      </c>
      <c r="I217" s="64">
        <v>21</v>
      </c>
      <c r="J217" s="54">
        <v>129</v>
      </c>
      <c r="K217" s="43"/>
      <c r="L217" s="61">
        <v>1.96</v>
      </c>
    </row>
    <row r="218" spans="1:12" ht="15">
      <c r="A218" s="23"/>
      <c r="B218" s="15"/>
      <c r="C218" s="11"/>
      <c r="D218" s="7" t="s">
        <v>24</v>
      </c>
      <c r="E218" s="50" t="s">
        <v>135</v>
      </c>
      <c r="F218" s="59">
        <v>150</v>
      </c>
      <c r="G218" s="59">
        <v>1</v>
      </c>
      <c r="H218" s="59">
        <v>1</v>
      </c>
      <c r="I218" s="69">
        <v>15</v>
      </c>
      <c r="J218" s="59">
        <v>70</v>
      </c>
      <c r="K218" s="43"/>
      <c r="L218" s="86">
        <v>17.5</v>
      </c>
    </row>
    <row r="219" spans="1:12" ht="1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4"/>
      <c r="B221" s="17"/>
      <c r="C221" s="8"/>
      <c r="D221" s="18" t="s">
        <v>33</v>
      </c>
      <c r="E221" s="9"/>
      <c r="F221" s="19">
        <f>SUM(F211:F220)</f>
        <v>1039</v>
      </c>
      <c r="G221" s="19">
        <f t="shared" ref="G221:J221" si="88">SUM(G211:G220)</f>
        <v>44</v>
      </c>
      <c r="H221" s="19">
        <f t="shared" si="88"/>
        <v>41</v>
      </c>
      <c r="I221" s="19">
        <f t="shared" si="88"/>
        <v>156</v>
      </c>
      <c r="J221" s="19">
        <f t="shared" si="88"/>
        <v>1183</v>
      </c>
      <c r="K221" s="25"/>
      <c r="L221" s="19">
        <f t="shared" ref="L221" si="89">SUM(L211:L220)</f>
        <v>80.180000000000007</v>
      </c>
    </row>
    <row r="222" spans="1:12" ht="15.75" thickBot="1">
      <c r="A222" s="29">
        <f>A201</f>
        <v>2</v>
      </c>
      <c r="B222" s="30">
        <f>B201</f>
        <v>5</v>
      </c>
      <c r="C222" s="90" t="s">
        <v>4</v>
      </c>
      <c r="D222" s="91"/>
      <c r="E222" s="31"/>
      <c r="F222" s="32">
        <f>F210+F221</f>
        <v>1801</v>
      </c>
      <c r="G222" s="32">
        <f t="shared" ref="G222" si="90">G210+G221</f>
        <v>77</v>
      </c>
      <c r="H222" s="32">
        <f t="shared" ref="H222" si="91">H210+H221</f>
        <v>75</v>
      </c>
      <c r="I222" s="32">
        <f t="shared" ref="I222" si="92">I210+I221</f>
        <v>273</v>
      </c>
      <c r="J222" s="32">
        <f t="shared" ref="J222:L222" si="93">J210+J221</f>
        <v>2121</v>
      </c>
      <c r="K222" s="32"/>
      <c r="L222" s="32">
        <f t="shared" si="93"/>
        <v>160.36000000000001</v>
      </c>
    </row>
    <row r="223" spans="1:12" ht="13.5" thickBot="1">
      <c r="A223" s="27"/>
      <c r="B223" s="28"/>
      <c r="C223" s="92" t="s">
        <v>5</v>
      </c>
      <c r="D223" s="92"/>
      <c r="E223" s="92"/>
      <c r="F223" s="34">
        <f>(F27+F48+F69+F91+F113+F135+F156+F178+F200+F222)/(IF(F27=0,0,1)+IF(F48=0,0,1)+IF(F69=0,0,1)+IF(F91=0,0,1)+IF(F113=0,0,1)+IF(F135=0,0,1)+IF(F156=0,0,1)+IF(F178=0,0,1)+IF(F200=0,0,1)+IF(F222=0,0,1))</f>
        <v>1823.4</v>
      </c>
      <c r="G223" s="34">
        <f>(G27+G48+G69+G91+G113+G135+G156+G178+G200+G222)/(IF(G27=0,0,1)+IF(G48=0,0,1)+IF(G69=0,0,1)+IF(G91=0,0,1)+IF(G113=0,0,1)+IF(G135=0,0,1)+IF(G156=0,0,1)+IF(G178=0,0,1)+IF(G200=0,0,1)+IF(G222=0,0,1))</f>
        <v>65</v>
      </c>
      <c r="H223" s="34">
        <f>(H27+H48+H69+H91+H113+H135+H156+H178+H200+H222)/(IF(H27=0,0,1)+IF(H48=0,0,1)+IF(H69=0,0,1)+IF(H91=0,0,1)+IF(H113=0,0,1)+IF(H135=0,0,1)+IF(H156=0,0,1)+IF(H178=0,0,1)+IF(H200=0,0,1)+IF(H222=0,0,1))</f>
        <v>66.8</v>
      </c>
      <c r="I223" s="34">
        <f>(I27+I48+I69+I91+I113+I135+I156+I178+I200+I222)/(IF(I27=0,0,1)+IF(I48=0,0,1)+IF(I69=0,0,1)+IF(I91=0,0,1)+IF(I113=0,0,1)+IF(I135=0,0,1)+IF(I156=0,0,1)+IF(I178=0,0,1)+IF(I200=0,0,1)+IF(I222=0,0,1))</f>
        <v>261.7</v>
      </c>
      <c r="J223" s="34">
        <f>(J27+J48+J69+J91+J113+J135+J156+J178+J200+J222)/(IF(J27=0,0,1)+IF(J48=0,0,1)+IF(J69=0,0,1)+IF(J91=0,0,1)+IF(J113=0,0,1)+IF(J135=0,0,1)+IF(J156=0,0,1)+IF(J178=0,0,1)+IF(J200=0,0,1)+IF(J222=0,0,1))</f>
        <v>1890.4</v>
      </c>
      <c r="K223" s="34"/>
      <c r="L223" s="34">
        <f>(L27+L48+L69+L91+L113+L135+L156+L178+L200+L222)/(IF(L27=0,0,1)+IF(L48=0,0,1)+IF(L69=0,0,1)+IF(L91=0,0,1)+IF(L113=0,0,1)+IF(L135=0,0,1)+IF(L156=0,0,1)+IF(L178=0,0,1)+IF(L200=0,0,1)+IF(L222=0,0,1))</f>
        <v>160.36000000000004</v>
      </c>
    </row>
  </sheetData>
  <mergeCells count="14">
    <mergeCell ref="C1:E1"/>
    <mergeCell ref="H1:K1"/>
    <mergeCell ref="H2:K2"/>
    <mergeCell ref="C48:D48"/>
    <mergeCell ref="C69:D69"/>
    <mergeCell ref="C91:D91"/>
    <mergeCell ref="C113:D113"/>
    <mergeCell ref="C27:D27"/>
    <mergeCell ref="C223:E223"/>
    <mergeCell ref="C222:D222"/>
    <mergeCell ref="C135:D135"/>
    <mergeCell ref="C156:D156"/>
    <mergeCell ref="C178:D178"/>
    <mergeCell ref="C200:D2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2022-05-16T14:23:56Z</dcterms:created>
  <dcterms:modified xsi:type="dcterms:W3CDTF">2025-02-19T13:14:09Z</dcterms:modified>
</cp:coreProperties>
</file>